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gaWaldekker\Downloads\"/>
    </mc:Choice>
  </mc:AlternateContent>
  <xr:revisionPtr revIDLastSave="0" documentId="13_ncr:1_{12ED1053-5B8C-4B16-995E-DE5C45235441}" xr6:coauthVersionLast="47" xr6:coauthVersionMax="47" xr10:uidLastSave="{00000000-0000-0000-0000-000000000000}"/>
  <bookViews>
    <workbookView xWindow="-108" yWindow="-108" windowWidth="23256" windowHeight="12456" tabRatio="870" activeTab="7" xr2:uid="{00000000-000D-0000-FFFF-FFFF00000000}"/>
  </bookViews>
  <sheets>
    <sheet name="woord vooraf" sheetId="9" r:id="rId1"/>
    <sheet name="werkgelegenheid" sheetId="2" r:id="rId2"/>
    <sheet name="samenstelling" sheetId="3" r:id="rId3"/>
    <sheet name="in- en uitstroom" sheetId="5" r:id="rId4"/>
    <sheet name="beloning en loonkosten" sheetId="8" r:id="rId5"/>
    <sheet name="opleiding en ontwikkeling" sheetId="6" r:id="rId6"/>
    <sheet name="sociale zekerheid" sheetId="4" r:id="rId7"/>
    <sheet name="ziekteverzuim" sheetId="7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6" i="8" l="1"/>
  <c r="D36" i="8"/>
  <c r="E36" i="8"/>
  <c r="F36" i="8"/>
  <c r="G36" i="8"/>
  <c r="H36" i="8"/>
  <c r="I36" i="8"/>
  <c r="J36" i="8"/>
  <c r="K36" i="8"/>
  <c r="L36" i="8"/>
  <c r="M36" i="8"/>
  <c r="N36" i="8"/>
  <c r="O36" i="8"/>
  <c r="P36" i="8"/>
  <c r="Q36" i="8"/>
  <c r="R36" i="8"/>
  <c r="S36" i="8"/>
  <c r="B36" i="8"/>
  <c r="T30" i="8"/>
  <c r="T36" i="8" s="1"/>
  <c r="L201" i="5" l="1"/>
  <c r="L189" i="5"/>
  <c r="N201" i="5"/>
  <c r="M201" i="5"/>
  <c r="N200" i="5"/>
  <c r="M200" i="5"/>
  <c r="L200" i="5"/>
  <c r="N199" i="5"/>
  <c r="M199" i="5"/>
  <c r="L199" i="5"/>
  <c r="N198" i="5"/>
  <c r="M198" i="5"/>
  <c r="L198" i="5"/>
  <c r="N197" i="5"/>
  <c r="M197" i="5"/>
  <c r="L197" i="5"/>
  <c r="N196" i="5"/>
  <c r="M196" i="5"/>
  <c r="L196" i="5"/>
  <c r="N195" i="5"/>
  <c r="M195" i="5"/>
  <c r="L195" i="5"/>
  <c r="N194" i="5"/>
  <c r="M194" i="5"/>
  <c r="L194" i="5"/>
  <c r="N193" i="5"/>
  <c r="M193" i="5"/>
  <c r="L193" i="5"/>
  <c r="N192" i="5"/>
  <c r="M192" i="5"/>
  <c r="L192" i="5"/>
  <c r="N191" i="5"/>
  <c r="M191" i="5"/>
  <c r="L191" i="5"/>
  <c r="N190" i="5"/>
  <c r="M190" i="5"/>
  <c r="L190" i="5"/>
  <c r="N189" i="5"/>
  <c r="M189" i="5"/>
  <c r="L184" i="5"/>
  <c r="L140" i="5"/>
  <c r="R184" i="5"/>
  <c r="Q184" i="5"/>
  <c r="P184" i="5"/>
  <c r="O184" i="5"/>
  <c r="N184" i="5"/>
  <c r="M184" i="5"/>
  <c r="R183" i="5"/>
  <c r="Q183" i="5"/>
  <c r="P183" i="5"/>
  <c r="O183" i="5"/>
  <c r="N183" i="5"/>
  <c r="M183" i="5"/>
  <c r="L183" i="5"/>
  <c r="R182" i="5"/>
  <c r="Q182" i="5"/>
  <c r="P182" i="5"/>
  <c r="O182" i="5"/>
  <c r="N182" i="5"/>
  <c r="M182" i="5"/>
  <c r="L182" i="5"/>
  <c r="R181" i="5"/>
  <c r="Q181" i="5"/>
  <c r="P181" i="5"/>
  <c r="O181" i="5"/>
  <c r="N181" i="5"/>
  <c r="M181" i="5"/>
  <c r="L181" i="5"/>
  <c r="R180" i="5"/>
  <c r="Q180" i="5"/>
  <c r="P180" i="5"/>
  <c r="O180" i="5"/>
  <c r="N180" i="5"/>
  <c r="M180" i="5"/>
  <c r="L180" i="5"/>
  <c r="R179" i="5"/>
  <c r="Q179" i="5"/>
  <c r="P179" i="5"/>
  <c r="O179" i="5"/>
  <c r="N179" i="5"/>
  <c r="M179" i="5"/>
  <c r="L179" i="5"/>
  <c r="R178" i="5"/>
  <c r="Q178" i="5"/>
  <c r="P178" i="5"/>
  <c r="O178" i="5"/>
  <c r="N178" i="5"/>
  <c r="M178" i="5"/>
  <c r="L178" i="5"/>
  <c r="R177" i="5"/>
  <c r="Q177" i="5"/>
  <c r="P177" i="5"/>
  <c r="O177" i="5"/>
  <c r="N177" i="5"/>
  <c r="M177" i="5"/>
  <c r="L177" i="5"/>
  <c r="R176" i="5"/>
  <c r="Q176" i="5"/>
  <c r="P176" i="5"/>
  <c r="O176" i="5"/>
  <c r="N176" i="5"/>
  <c r="M176" i="5"/>
  <c r="L176" i="5"/>
  <c r="R175" i="5"/>
  <c r="Q175" i="5"/>
  <c r="P175" i="5"/>
  <c r="O175" i="5"/>
  <c r="N175" i="5"/>
  <c r="M175" i="5"/>
  <c r="L175" i="5"/>
  <c r="R174" i="5"/>
  <c r="Q174" i="5"/>
  <c r="P174" i="5"/>
  <c r="O174" i="5"/>
  <c r="N174" i="5"/>
  <c r="M174" i="5"/>
  <c r="L174" i="5"/>
  <c r="R173" i="5"/>
  <c r="Q173" i="5"/>
  <c r="P173" i="5"/>
  <c r="O173" i="5"/>
  <c r="N173" i="5"/>
  <c r="M173" i="5"/>
  <c r="L173" i="5"/>
  <c r="R172" i="5"/>
  <c r="Q172" i="5"/>
  <c r="P172" i="5"/>
  <c r="O172" i="5"/>
  <c r="N172" i="5"/>
  <c r="M172" i="5"/>
  <c r="L172" i="5"/>
  <c r="L123" i="5"/>
  <c r="N151" i="5"/>
  <c r="M151" i="5"/>
  <c r="L151" i="5"/>
  <c r="N150" i="5"/>
  <c r="M150" i="5"/>
  <c r="L150" i="5"/>
  <c r="N149" i="5"/>
  <c r="M149" i="5"/>
  <c r="L149" i="5"/>
  <c r="N148" i="5"/>
  <c r="M148" i="5"/>
  <c r="L148" i="5"/>
  <c r="N147" i="5"/>
  <c r="M147" i="5"/>
  <c r="L147" i="5"/>
  <c r="N146" i="5"/>
  <c r="M146" i="5"/>
  <c r="L146" i="5"/>
  <c r="N145" i="5"/>
  <c r="M145" i="5"/>
  <c r="L145" i="5"/>
  <c r="N144" i="5"/>
  <c r="M144" i="5"/>
  <c r="L144" i="5"/>
  <c r="N143" i="5"/>
  <c r="M143" i="5"/>
  <c r="L143" i="5"/>
  <c r="N142" i="5"/>
  <c r="M142" i="5"/>
  <c r="L142" i="5"/>
  <c r="N141" i="5"/>
  <c r="M141" i="5"/>
  <c r="L141" i="5"/>
  <c r="N140" i="5"/>
  <c r="M140" i="5"/>
  <c r="N139" i="5"/>
  <c r="M139" i="5"/>
  <c r="L139" i="5"/>
  <c r="R135" i="5"/>
  <c r="Q135" i="5"/>
  <c r="P135" i="5"/>
  <c r="O135" i="5"/>
  <c r="N135" i="5"/>
  <c r="M135" i="5"/>
  <c r="L135" i="5"/>
  <c r="R134" i="5"/>
  <c r="Q134" i="5"/>
  <c r="P134" i="5"/>
  <c r="O134" i="5"/>
  <c r="N134" i="5"/>
  <c r="M134" i="5"/>
  <c r="L134" i="5"/>
  <c r="R133" i="5"/>
  <c r="Q133" i="5"/>
  <c r="P133" i="5"/>
  <c r="O133" i="5"/>
  <c r="N133" i="5"/>
  <c r="M133" i="5"/>
  <c r="L133" i="5"/>
  <c r="R132" i="5"/>
  <c r="Q132" i="5"/>
  <c r="P132" i="5"/>
  <c r="O132" i="5"/>
  <c r="N132" i="5"/>
  <c r="M132" i="5"/>
  <c r="L132" i="5"/>
  <c r="R131" i="5"/>
  <c r="Q131" i="5"/>
  <c r="P131" i="5"/>
  <c r="O131" i="5"/>
  <c r="N131" i="5"/>
  <c r="M131" i="5"/>
  <c r="L131" i="5"/>
  <c r="R130" i="5"/>
  <c r="Q130" i="5"/>
  <c r="P130" i="5"/>
  <c r="O130" i="5"/>
  <c r="N130" i="5"/>
  <c r="M130" i="5"/>
  <c r="L130" i="5"/>
  <c r="R129" i="5"/>
  <c r="Q129" i="5"/>
  <c r="P129" i="5"/>
  <c r="O129" i="5"/>
  <c r="N129" i="5"/>
  <c r="M129" i="5"/>
  <c r="L129" i="5"/>
  <c r="R128" i="5"/>
  <c r="Q128" i="5"/>
  <c r="P128" i="5"/>
  <c r="O128" i="5"/>
  <c r="N128" i="5"/>
  <c r="M128" i="5"/>
  <c r="L128" i="5"/>
  <c r="R127" i="5"/>
  <c r="Q127" i="5"/>
  <c r="P127" i="5"/>
  <c r="O127" i="5"/>
  <c r="N127" i="5"/>
  <c r="M127" i="5"/>
  <c r="L127" i="5"/>
  <c r="R126" i="5"/>
  <c r="Q126" i="5"/>
  <c r="P126" i="5"/>
  <c r="O126" i="5"/>
  <c r="N126" i="5"/>
  <c r="M126" i="5"/>
  <c r="L126" i="5"/>
  <c r="R125" i="5"/>
  <c r="Q125" i="5"/>
  <c r="P125" i="5"/>
  <c r="O125" i="5"/>
  <c r="N125" i="5"/>
  <c r="M125" i="5"/>
  <c r="L125" i="5"/>
  <c r="R124" i="5"/>
  <c r="Q124" i="5"/>
  <c r="P124" i="5"/>
  <c r="O124" i="5"/>
  <c r="N124" i="5"/>
  <c r="M124" i="5"/>
  <c r="L124" i="5"/>
  <c r="R123" i="5"/>
  <c r="Q123" i="5"/>
  <c r="P123" i="5"/>
  <c r="O123" i="5"/>
  <c r="N123" i="5"/>
  <c r="M123" i="5"/>
  <c r="N100" i="5"/>
  <c r="M100" i="5"/>
  <c r="L100" i="5"/>
  <c r="N99" i="5"/>
  <c r="M99" i="5"/>
  <c r="L99" i="5"/>
  <c r="N98" i="5"/>
  <c r="M98" i="5"/>
  <c r="L98" i="5"/>
  <c r="N97" i="5"/>
  <c r="M97" i="5"/>
  <c r="L97" i="5"/>
  <c r="N96" i="5"/>
  <c r="M96" i="5"/>
  <c r="L96" i="5"/>
  <c r="N95" i="5"/>
  <c r="M95" i="5"/>
  <c r="L95" i="5"/>
  <c r="N94" i="5"/>
  <c r="M94" i="5"/>
  <c r="L94" i="5"/>
  <c r="N93" i="5"/>
  <c r="M93" i="5"/>
  <c r="L93" i="5"/>
  <c r="N92" i="5"/>
  <c r="M92" i="5"/>
  <c r="L92" i="5"/>
  <c r="N91" i="5"/>
  <c r="M91" i="5"/>
  <c r="L91" i="5"/>
  <c r="N90" i="5"/>
  <c r="M90" i="5"/>
  <c r="L90" i="5"/>
  <c r="N89" i="5"/>
  <c r="M89" i="5"/>
  <c r="L89" i="5"/>
  <c r="R83" i="5"/>
  <c r="Q83" i="5"/>
  <c r="P83" i="5"/>
  <c r="O83" i="5"/>
  <c r="N83" i="5"/>
  <c r="M83" i="5"/>
  <c r="L83" i="5"/>
  <c r="R82" i="5"/>
  <c r="Q82" i="5"/>
  <c r="P82" i="5"/>
  <c r="O82" i="5"/>
  <c r="N82" i="5"/>
  <c r="M82" i="5"/>
  <c r="L82" i="5"/>
  <c r="R81" i="5"/>
  <c r="Q81" i="5"/>
  <c r="P81" i="5"/>
  <c r="O81" i="5"/>
  <c r="N81" i="5"/>
  <c r="M81" i="5"/>
  <c r="L81" i="5"/>
  <c r="R80" i="5"/>
  <c r="Q80" i="5"/>
  <c r="P80" i="5"/>
  <c r="O80" i="5"/>
  <c r="N80" i="5"/>
  <c r="M80" i="5"/>
  <c r="L80" i="5"/>
  <c r="R79" i="5"/>
  <c r="Q79" i="5"/>
  <c r="P79" i="5"/>
  <c r="O79" i="5"/>
  <c r="N79" i="5"/>
  <c r="M79" i="5"/>
  <c r="L79" i="5"/>
  <c r="R78" i="5"/>
  <c r="Q78" i="5"/>
  <c r="P78" i="5"/>
  <c r="O78" i="5"/>
  <c r="N78" i="5"/>
  <c r="M78" i="5"/>
  <c r="L78" i="5"/>
  <c r="R77" i="5"/>
  <c r="Q77" i="5"/>
  <c r="P77" i="5"/>
  <c r="O77" i="5"/>
  <c r="N77" i="5"/>
  <c r="M77" i="5"/>
  <c r="L77" i="5"/>
  <c r="R76" i="5"/>
  <c r="Q76" i="5"/>
  <c r="P76" i="5"/>
  <c r="O76" i="5"/>
  <c r="N76" i="5"/>
  <c r="M76" i="5"/>
  <c r="L76" i="5"/>
  <c r="R75" i="5"/>
  <c r="Q75" i="5"/>
  <c r="P75" i="5"/>
  <c r="O75" i="5"/>
  <c r="N75" i="5"/>
  <c r="M75" i="5"/>
  <c r="L75" i="5"/>
  <c r="R74" i="5"/>
  <c r="Q74" i="5"/>
  <c r="P74" i="5"/>
  <c r="O74" i="5"/>
  <c r="N74" i="5"/>
  <c r="M74" i="5"/>
  <c r="L74" i="5"/>
  <c r="R73" i="5"/>
  <c r="Q73" i="5"/>
  <c r="P73" i="5"/>
  <c r="O73" i="5"/>
  <c r="N73" i="5"/>
  <c r="M73" i="5"/>
  <c r="L73" i="5"/>
  <c r="R72" i="5"/>
  <c r="Q72" i="5"/>
  <c r="P72" i="5"/>
  <c r="O72" i="5"/>
  <c r="N72" i="5"/>
  <c r="M72" i="5"/>
  <c r="L72" i="5"/>
  <c r="L39" i="5"/>
  <c r="M39" i="5"/>
  <c r="N39" i="5"/>
  <c r="L40" i="5"/>
  <c r="M40" i="5"/>
  <c r="N40" i="5"/>
  <c r="L41" i="5"/>
  <c r="M41" i="5"/>
  <c r="N41" i="5"/>
  <c r="L42" i="5"/>
  <c r="M42" i="5"/>
  <c r="N42" i="5"/>
  <c r="L43" i="5"/>
  <c r="M43" i="5"/>
  <c r="N43" i="5"/>
  <c r="L44" i="5"/>
  <c r="M44" i="5"/>
  <c r="N44" i="5"/>
  <c r="L45" i="5"/>
  <c r="M45" i="5"/>
  <c r="N45" i="5"/>
  <c r="L46" i="5"/>
  <c r="M46" i="5"/>
  <c r="N46" i="5"/>
  <c r="L47" i="5"/>
  <c r="M47" i="5"/>
  <c r="N47" i="5"/>
  <c r="L48" i="5"/>
  <c r="M48" i="5"/>
  <c r="N48" i="5"/>
  <c r="L49" i="5"/>
  <c r="M49" i="5"/>
  <c r="N49" i="5"/>
  <c r="L50" i="5"/>
  <c r="M50" i="5"/>
  <c r="N50" i="5"/>
  <c r="L38" i="5"/>
  <c r="N38" i="5"/>
  <c r="M38" i="5"/>
  <c r="L23" i="5"/>
  <c r="M23" i="5"/>
  <c r="N23" i="5"/>
  <c r="O23" i="5"/>
  <c r="P23" i="5"/>
  <c r="Q23" i="5"/>
  <c r="R23" i="5"/>
  <c r="L24" i="5"/>
  <c r="M24" i="5"/>
  <c r="N24" i="5"/>
  <c r="O24" i="5"/>
  <c r="P24" i="5"/>
  <c r="Q24" i="5"/>
  <c r="R24" i="5"/>
  <c r="L25" i="5"/>
  <c r="M25" i="5"/>
  <c r="N25" i="5"/>
  <c r="O25" i="5"/>
  <c r="P25" i="5"/>
  <c r="Q25" i="5"/>
  <c r="R25" i="5"/>
  <c r="L26" i="5"/>
  <c r="M26" i="5"/>
  <c r="N26" i="5"/>
  <c r="O26" i="5"/>
  <c r="P26" i="5"/>
  <c r="Q26" i="5"/>
  <c r="R26" i="5"/>
  <c r="L27" i="5"/>
  <c r="M27" i="5"/>
  <c r="N27" i="5"/>
  <c r="O27" i="5"/>
  <c r="P27" i="5"/>
  <c r="Q27" i="5"/>
  <c r="R27" i="5"/>
  <c r="L28" i="5"/>
  <c r="M28" i="5"/>
  <c r="N28" i="5"/>
  <c r="O28" i="5"/>
  <c r="P28" i="5"/>
  <c r="Q28" i="5"/>
  <c r="R28" i="5"/>
  <c r="L29" i="5"/>
  <c r="M29" i="5"/>
  <c r="N29" i="5"/>
  <c r="O29" i="5"/>
  <c r="P29" i="5"/>
  <c r="Q29" i="5"/>
  <c r="R29" i="5"/>
  <c r="L30" i="5"/>
  <c r="M30" i="5"/>
  <c r="N30" i="5"/>
  <c r="O30" i="5"/>
  <c r="P30" i="5"/>
  <c r="Q30" i="5"/>
  <c r="R30" i="5"/>
  <c r="L31" i="5"/>
  <c r="M31" i="5"/>
  <c r="N31" i="5"/>
  <c r="O31" i="5"/>
  <c r="P31" i="5"/>
  <c r="Q31" i="5"/>
  <c r="R31" i="5"/>
  <c r="L32" i="5"/>
  <c r="M32" i="5"/>
  <c r="N32" i="5"/>
  <c r="O32" i="5"/>
  <c r="P32" i="5"/>
  <c r="Q32" i="5"/>
  <c r="R32" i="5"/>
  <c r="L33" i="5"/>
  <c r="M33" i="5"/>
  <c r="N33" i="5"/>
  <c r="O33" i="5"/>
  <c r="P33" i="5"/>
  <c r="Q33" i="5"/>
  <c r="R33" i="5"/>
  <c r="L34" i="5"/>
  <c r="M34" i="5"/>
  <c r="N34" i="5"/>
  <c r="O34" i="5"/>
  <c r="P34" i="5"/>
  <c r="Q34" i="5"/>
  <c r="R34" i="5"/>
  <c r="R22" i="5"/>
  <c r="Q22" i="5"/>
  <c r="P22" i="5"/>
  <c r="O22" i="5"/>
  <c r="N22" i="5"/>
  <c r="M22" i="5"/>
  <c r="L22" i="5"/>
  <c r="P127" i="3" l="1"/>
  <c r="O127" i="3"/>
  <c r="N127" i="3"/>
  <c r="M127" i="3"/>
  <c r="L127" i="3"/>
  <c r="K127" i="3"/>
  <c r="P126" i="3"/>
  <c r="O126" i="3"/>
  <c r="N126" i="3"/>
  <c r="M126" i="3"/>
  <c r="L126" i="3"/>
  <c r="K126" i="3"/>
  <c r="P125" i="3"/>
  <c r="O125" i="3"/>
  <c r="N125" i="3"/>
  <c r="M125" i="3"/>
  <c r="L125" i="3"/>
  <c r="K125" i="3"/>
  <c r="P124" i="3"/>
  <c r="O124" i="3"/>
  <c r="N124" i="3"/>
  <c r="M124" i="3"/>
  <c r="L124" i="3"/>
  <c r="K124" i="3"/>
  <c r="P123" i="3"/>
  <c r="O123" i="3"/>
  <c r="N123" i="3"/>
  <c r="M123" i="3"/>
  <c r="L123" i="3"/>
  <c r="K123" i="3"/>
  <c r="P122" i="3"/>
  <c r="O122" i="3"/>
  <c r="N122" i="3"/>
  <c r="M122" i="3"/>
  <c r="L122" i="3"/>
  <c r="K122" i="3"/>
  <c r="P121" i="3"/>
  <c r="O121" i="3"/>
  <c r="N121" i="3"/>
  <c r="M121" i="3"/>
  <c r="L121" i="3"/>
  <c r="K121" i="3"/>
  <c r="P120" i="3"/>
  <c r="O120" i="3"/>
  <c r="N120" i="3"/>
  <c r="M120" i="3"/>
  <c r="L120" i="3"/>
  <c r="K120" i="3"/>
  <c r="P119" i="3"/>
  <c r="O119" i="3"/>
  <c r="N119" i="3"/>
  <c r="M119" i="3"/>
  <c r="L119" i="3"/>
  <c r="K119" i="3"/>
  <c r="P118" i="3"/>
  <c r="O118" i="3"/>
  <c r="N118" i="3"/>
  <c r="M118" i="3"/>
  <c r="L118" i="3"/>
  <c r="K118" i="3"/>
  <c r="P117" i="3"/>
  <c r="O117" i="3"/>
  <c r="N117" i="3"/>
  <c r="M117" i="3"/>
  <c r="L117" i="3"/>
  <c r="K117" i="3"/>
  <c r="P116" i="3"/>
  <c r="O116" i="3"/>
  <c r="N116" i="3"/>
  <c r="M116" i="3"/>
  <c r="L116" i="3"/>
  <c r="K116" i="3"/>
  <c r="P115" i="3"/>
  <c r="O115" i="3"/>
  <c r="N115" i="3"/>
  <c r="M115" i="3"/>
  <c r="L115" i="3"/>
  <c r="K115" i="3"/>
  <c r="K100" i="3"/>
  <c r="L100" i="3"/>
  <c r="M100" i="3"/>
  <c r="N100" i="3"/>
  <c r="O100" i="3"/>
  <c r="P100" i="3"/>
  <c r="K101" i="3"/>
  <c r="L101" i="3"/>
  <c r="M101" i="3"/>
  <c r="N101" i="3"/>
  <c r="O101" i="3"/>
  <c r="P101" i="3"/>
  <c r="K102" i="3"/>
  <c r="L102" i="3"/>
  <c r="M102" i="3"/>
  <c r="N102" i="3"/>
  <c r="O102" i="3"/>
  <c r="P102" i="3"/>
  <c r="K103" i="3"/>
  <c r="L103" i="3"/>
  <c r="M103" i="3"/>
  <c r="N103" i="3"/>
  <c r="O103" i="3"/>
  <c r="P103" i="3"/>
  <c r="K104" i="3"/>
  <c r="L104" i="3"/>
  <c r="M104" i="3"/>
  <c r="N104" i="3"/>
  <c r="O104" i="3"/>
  <c r="P104" i="3"/>
  <c r="K105" i="3"/>
  <c r="L105" i="3"/>
  <c r="M105" i="3"/>
  <c r="N105" i="3"/>
  <c r="O105" i="3"/>
  <c r="P105" i="3"/>
  <c r="K106" i="3"/>
  <c r="L106" i="3"/>
  <c r="M106" i="3"/>
  <c r="N106" i="3"/>
  <c r="O106" i="3"/>
  <c r="P106" i="3"/>
  <c r="K107" i="3"/>
  <c r="L107" i="3"/>
  <c r="M107" i="3"/>
  <c r="N107" i="3"/>
  <c r="O107" i="3"/>
  <c r="P107" i="3"/>
  <c r="K108" i="3"/>
  <c r="L108" i="3"/>
  <c r="M108" i="3"/>
  <c r="N108" i="3"/>
  <c r="O108" i="3"/>
  <c r="P108" i="3"/>
  <c r="K109" i="3"/>
  <c r="L109" i="3"/>
  <c r="M109" i="3"/>
  <c r="N109" i="3"/>
  <c r="O109" i="3"/>
  <c r="P109" i="3"/>
  <c r="K110" i="3"/>
  <c r="L110" i="3"/>
  <c r="M110" i="3"/>
  <c r="N110" i="3"/>
  <c r="O110" i="3"/>
  <c r="P110" i="3"/>
  <c r="K111" i="3"/>
  <c r="L111" i="3"/>
  <c r="M111" i="3"/>
  <c r="N111" i="3"/>
  <c r="O111" i="3"/>
  <c r="P111" i="3"/>
  <c r="P99" i="3"/>
  <c r="O99" i="3"/>
  <c r="N99" i="3"/>
  <c r="M99" i="3"/>
  <c r="L99" i="3"/>
  <c r="K99" i="3"/>
  <c r="Q92" i="3" l="1"/>
  <c r="P92" i="3"/>
  <c r="O92" i="3"/>
  <c r="N92" i="3"/>
  <c r="M92" i="3"/>
  <c r="L92" i="3"/>
  <c r="K92" i="3"/>
  <c r="Q91" i="3"/>
  <c r="P91" i="3"/>
  <c r="O91" i="3"/>
  <c r="N91" i="3"/>
  <c r="M91" i="3"/>
  <c r="L91" i="3"/>
  <c r="K91" i="3"/>
  <c r="Q90" i="3"/>
  <c r="P90" i="3"/>
  <c r="O90" i="3"/>
  <c r="N90" i="3"/>
  <c r="M90" i="3"/>
  <c r="L90" i="3"/>
  <c r="K90" i="3"/>
  <c r="Q89" i="3"/>
  <c r="P89" i="3"/>
  <c r="O89" i="3"/>
  <c r="N89" i="3"/>
  <c r="M89" i="3"/>
  <c r="L89" i="3"/>
  <c r="K89" i="3"/>
  <c r="Q88" i="3"/>
  <c r="P88" i="3"/>
  <c r="O88" i="3"/>
  <c r="N88" i="3"/>
  <c r="M88" i="3"/>
  <c r="L88" i="3"/>
  <c r="K88" i="3"/>
  <c r="Q87" i="3"/>
  <c r="P87" i="3"/>
  <c r="O87" i="3"/>
  <c r="N87" i="3"/>
  <c r="M87" i="3"/>
  <c r="L87" i="3"/>
  <c r="K87" i="3"/>
  <c r="Q86" i="3"/>
  <c r="P86" i="3"/>
  <c r="O86" i="3"/>
  <c r="N86" i="3"/>
  <c r="M86" i="3"/>
  <c r="L86" i="3"/>
  <c r="K86" i="3"/>
  <c r="Q85" i="3"/>
  <c r="P85" i="3"/>
  <c r="O85" i="3"/>
  <c r="N85" i="3"/>
  <c r="M85" i="3"/>
  <c r="L85" i="3"/>
  <c r="K85" i="3"/>
  <c r="Q84" i="3"/>
  <c r="P84" i="3"/>
  <c r="O84" i="3"/>
  <c r="N84" i="3"/>
  <c r="M84" i="3"/>
  <c r="L84" i="3"/>
  <c r="K84" i="3"/>
  <c r="Q83" i="3"/>
  <c r="P83" i="3"/>
  <c r="O83" i="3"/>
  <c r="N83" i="3"/>
  <c r="M83" i="3"/>
  <c r="L83" i="3"/>
  <c r="K83" i="3"/>
  <c r="Q82" i="3"/>
  <c r="P82" i="3"/>
  <c r="O82" i="3"/>
  <c r="N82" i="3"/>
  <c r="M82" i="3"/>
  <c r="L82" i="3"/>
  <c r="K82" i="3"/>
  <c r="Q81" i="3"/>
  <c r="P81" i="3"/>
  <c r="O81" i="3"/>
  <c r="N81" i="3"/>
  <c r="M81" i="3"/>
  <c r="L81" i="3"/>
  <c r="K81" i="3"/>
  <c r="Q80" i="3"/>
  <c r="P80" i="3"/>
  <c r="O80" i="3"/>
  <c r="N80" i="3"/>
  <c r="M80" i="3"/>
  <c r="L80" i="3"/>
  <c r="K80" i="3"/>
  <c r="K65" i="3"/>
  <c r="L65" i="3"/>
  <c r="M65" i="3"/>
  <c r="N65" i="3"/>
  <c r="O65" i="3"/>
  <c r="P65" i="3"/>
  <c r="Q65" i="3"/>
  <c r="K66" i="3"/>
  <c r="L66" i="3"/>
  <c r="M66" i="3"/>
  <c r="N66" i="3"/>
  <c r="O66" i="3"/>
  <c r="P66" i="3"/>
  <c r="Q66" i="3"/>
  <c r="K67" i="3"/>
  <c r="L67" i="3"/>
  <c r="M67" i="3"/>
  <c r="N67" i="3"/>
  <c r="O67" i="3"/>
  <c r="P67" i="3"/>
  <c r="Q67" i="3"/>
  <c r="K68" i="3"/>
  <c r="L68" i="3"/>
  <c r="M68" i="3"/>
  <c r="N68" i="3"/>
  <c r="O68" i="3"/>
  <c r="P68" i="3"/>
  <c r="Q68" i="3"/>
  <c r="K69" i="3"/>
  <c r="L69" i="3"/>
  <c r="M69" i="3"/>
  <c r="N69" i="3"/>
  <c r="O69" i="3"/>
  <c r="P69" i="3"/>
  <c r="Q69" i="3"/>
  <c r="K70" i="3"/>
  <c r="L70" i="3"/>
  <c r="M70" i="3"/>
  <c r="N70" i="3"/>
  <c r="O70" i="3"/>
  <c r="P70" i="3"/>
  <c r="Q70" i="3"/>
  <c r="K71" i="3"/>
  <c r="L71" i="3"/>
  <c r="M71" i="3"/>
  <c r="N71" i="3"/>
  <c r="O71" i="3"/>
  <c r="P71" i="3"/>
  <c r="Q71" i="3"/>
  <c r="K72" i="3"/>
  <c r="L72" i="3"/>
  <c r="M72" i="3"/>
  <c r="N72" i="3"/>
  <c r="O72" i="3"/>
  <c r="P72" i="3"/>
  <c r="Q72" i="3"/>
  <c r="K73" i="3"/>
  <c r="L73" i="3"/>
  <c r="M73" i="3"/>
  <c r="N73" i="3"/>
  <c r="O73" i="3"/>
  <c r="P73" i="3"/>
  <c r="Q73" i="3"/>
  <c r="K74" i="3"/>
  <c r="L74" i="3"/>
  <c r="M74" i="3"/>
  <c r="N74" i="3"/>
  <c r="O74" i="3"/>
  <c r="P74" i="3"/>
  <c r="Q74" i="3"/>
  <c r="K75" i="3"/>
  <c r="L75" i="3"/>
  <c r="M75" i="3"/>
  <c r="N75" i="3"/>
  <c r="O75" i="3"/>
  <c r="P75" i="3"/>
  <c r="Q75" i="3"/>
  <c r="K76" i="3"/>
  <c r="L76" i="3"/>
  <c r="M76" i="3"/>
  <c r="N76" i="3"/>
  <c r="O76" i="3"/>
  <c r="P76" i="3"/>
  <c r="Q76" i="3"/>
  <c r="Q64" i="3"/>
  <c r="P64" i="3"/>
  <c r="O64" i="3"/>
  <c r="N64" i="3"/>
  <c r="M64" i="3"/>
  <c r="L64" i="3"/>
  <c r="K64" i="3"/>
  <c r="I32" i="3"/>
  <c r="H32" i="3"/>
  <c r="G32" i="3"/>
  <c r="I31" i="3"/>
  <c r="H31" i="3"/>
  <c r="G31" i="3"/>
  <c r="I30" i="3"/>
  <c r="H30" i="3"/>
  <c r="G30" i="3"/>
  <c r="I29" i="3"/>
  <c r="H29" i="3"/>
  <c r="G29" i="3"/>
  <c r="I28" i="3"/>
  <c r="H28" i="3"/>
  <c r="G28" i="3"/>
  <c r="I27" i="3"/>
  <c r="H27" i="3"/>
  <c r="G27" i="3"/>
  <c r="I26" i="3"/>
  <c r="H26" i="3"/>
  <c r="G26" i="3"/>
  <c r="I25" i="3"/>
  <c r="H25" i="3"/>
  <c r="G25" i="3"/>
  <c r="I24" i="3"/>
  <c r="H24" i="3"/>
  <c r="G24" i="3"/>
  <c r="I23" i="3"/>
  <c r="H23" i="3"/>
  <c r="G23" i="3"/>
  <c r="I22" i="3"/>
  <c r="H22" i="3"/>
  <c r="G22" i="3"/>
  <c r="I21" i="3"/>
  <c r="H21" i="3"/>
  <c r="G21" i="3"/>
  <c r="I20" i="3"/>
  <c r="H20" i="3"/>
  <c r="G20" i="3"/>
  <c r="I6" i="3"/>
  <c r="I7" i="3"/>
  <c r="I8" i="3"/>
  <c r="I9" i="3"/>
  <c r="I10" i="3"/>
  <c r="I11" i="3"/>
  <c r="I12" i="3"/>
  <c r="I13" i="3"/>
  <c r="I14" i="3"/>
  <c r="I15" i="3"/>
  <c r="I16" i="3"/>
  <c r="I17" i="3"/>
  <c r="I5" i="3"/>
  <c r="H6" i="3"/>
  <c r="H7" i="3"/>
  <c r="H8" i="3"/>
  <c r="H9" i="3"/>
  <c r="H10" i="3"/>
  <c r="H11" i="3"/>
  <c r="H12" i="3"/>
  <c r="H13" i="3"/>
  <c r="H14" i="3"/>
  <c r="H15" i="3"/>
  <c r="H16" i="3"/>
  <c r="H17" i="3"/>
  <c r="H5" i="3"/>
  <c r="G6" i="3"/>
  <c r="G7" i="3"/>
  <c r="G8" i="3"/>
  <c r="G9" i="3"/>
  <c r="G10" i="3"/>
  <c r="G11" i="3"/>
  <c r="G12" i="3"/>
  <c r="G13" i="3"/>
  <c r="G14" i="3"/>
  <c r="G15" i="3"/>
  <c r="G16" i="3"/>
  <c r="G17" i="3"/>
  <c r="G5" i="3"/>
  <c r="E135" i="3"/>
  <c r="E136" i="3"/>
  <c r="E137" i="3"/>
  <c r="E138" i="3"/>
  <c r="E139" i="3"/>
  <c r="E140" i="3"/>
  <c r="E141" i="3"/>
  <c r="E142" i="3"/>
  <c r="E143" i="3"/>
  <c r="E144" i="3"/>
  <c r="E145" i="3"/>
  <c r="E146" i="3"/>
  <c r="E134" i="3"/>
  <c r="C162" i="8" l="1"/>
  <c r="C163" i="8"/>
  <c r="C164" i="8"/>
  <c r="C165" i="8"/>
  <c r="C166" i="8"/>
  <c r="C167" i="8"/>
  <c r="C168" i="8"/>
  <c r="C169" i="8"/>
  <c r="C170" i="8"/>
  <c r="C171" i="8"/>
  <c r="C172" i="8"/>
  <c r="C173" i="8"/>
  <c r="C161" i="8"/>
  <c r="F110" i="8"/>
  <c r="F111" i="8"/>
  <c r="F112" i="8"/>
  <c r="F113" i="8"/>
  <c r="F114" i="8"/>
  <c r="F115" i="8"/>
  <c r="F116" i="8"/>
  <c r="F117" i="8"/>
  <c r="F118" i="8"/>
  <c r="F119" i="8"/>
  <c r="F120" i="8"/>
  <c r="F121" i="8"/>
  <c r="F109" i="8"/>
  <c r="D150" i="3" l="1"/>
  <c r="E150" i="3" s="1"/>
  <c r="D151" i="3"/>
  <c r="E151" i="3" s="1"/>
  <c r="D152" i="3"/>
  <c r="E152" i="3" s="1"/>
  <c r="D153" i="3"/>
  <c r="E153" i="3" s="1"/>
  <c r="D154" i="3"/>
  <c r="E154" i="3" s="1"/>
  <c r="D155" i="3"/>
  <c r="E155" i="3" s="1"/>
  <c r="D156" i="3"/>
  <c r="E156" i="3" s="1"/>
  <c r="D157" i="3"/>
  <c r="E157" i="3" s="1"/>
  <c r="D158" i="3"/>
  <c r="E158" i="3" s="1"/>
  <c r="D159" i="3"/>
  <c r="E159" i="3" s="1"/>
  <c r="D160" i="3"/>
  <c r="E160" i="3" s="1"/>
  <c r="D161" i="3"/>
  <c r="E161" i="3" s="1"/>
  <c r="D149" i="3"/>
  <c r="E149" i="3" s="1"/>
</calcChain>
</file>

<file path=xl/sharedStrings.xml><?xml version="1.0" encoding="utf-8"?>
<sst xmlns="http://schemas.openxmlformats.org/spreadsheetml/2006/main" count="1110" uniqueCount="114">
  <si>
    <t>Provincie</t>
  </si>
  <si>
    <t>%</t>
  </si>
  <si>
    <t>Flevoland</t>
  </si>
  <si>
    <t>Drenthe</t>
  </si>
  <si>
    <t>Zeeland</t>
  </si>
  <si>
    <t>Fryslân</t>
  </si>
  <si>
    <t>Overijssel</t>
  </si>
  <si>
    <t>Utrecht</t>
  </si>
  <si>
    <t>Groningen</t>
  </si>
  <si>
    <t>Limburg</t>
  </si>
  <si>
    <t>Noord-Holland</t>
  </si>
  <si>
    <t>Gelderland</t>
  </si>
  <si>
    <t>Noord-Brabant</t>
  </si>
  <si>
    <t>Zuid-Holland</t>
  </si>
  <si>
    <t>Totaal</t>
  </si>
  <si>
    <t>Procentuele ontwikkeling in fte 2014-2015</t>
  </si>
  <si>
    <t>mannen</t>
  </si>
  <si>
    <t>vrouwen</t>
  </si>
  <si>
    <t>totaal</t>
  </si>
  <si>
    <t>Gemiddelde leeftijd</t>
  </si>
  <si>
    <t>Gem. leeftijd vrouwen</t>
  </si>
  <si>
    <t>Gem. leeftijd mannen</t>
  </si>
  <si>
    <t>Totaal gem. leeftijd</t>
  </si>
  <si>
    <t>Leeftijdsgroepen</t>
  </si>
  <si>
    <t>In fte</t>
  </si>
  <si>
    <t>jonger dan 25 jaar</t>
  </si>
  <si>
    <t>25 - 34 jaar</t>
  </si>
  <si>
    <t>35 - 44 jaar</t>
  </si>
  <si>
    <t>45 - 54 jaar</t>
  </si>
  <si>
    <t>55 - 59 jaar</t>
  </si>
  <si>
    <t>60 jaar en ouder</t>
  </si>
  <si>
    <t>Part-fulltime</t>
  </si>
  <si>
    <t>minder dan 0,6</t>
  </si>
  <si>
    <t>0,6 tot 0,8</t>
  </si>
  <si>
    <t>0,8 tot 1</t>
  </si>
  <si>
    <t>1</t>
  </si>
  <si>
    <t>groter dan 1</t>
  </si>
  <si>
    <t>Westerse allochtonen</t>
  </si>
  <si>
    <t>Niet-westerse allochtonen</t>
  </si>
  <si>
    <t>Totaal allochtoon</t>
  </si>
  <si>
    <t>Percentage</t>
  </si>
  <si>
    <t>Instroom (in aantal)</t>
  </si>
  <si>
    <t>Instroom</t>
  </si>
  <si>
    <t>Aantal werknemers</t>
  </si>
  <si>
    <t>Instroom in procenten</t>
  </si>
  <si>
    <t>Instroom (in aantal werknemers naar leeftijdsgroep)</t>
  </si>
  <si>
    <t>aantal in %</t>
  </si>
  <si>
    <t>Instroom (in aantal  werknemers naar geslacht)</t>
  </si>
  <si>
    <t>V</t>
  </si>
  <si>
    <t>M</t>
  </si>
  <si>
    <t>Uitstroom (in aantal)</t>
  </si>
  <si>
    <t>Uitstroom</t>
  </si>
  <si>
    <t>Uitstroom in procenten</t>
  </si>
  <si>
    <t>Uitstroom (in aantal  werknemers naar leeftijdsgroep)</t>
  </si>
  <si>
    <t>Uitstroom (in aantal  werknemers naar geslacht)</t>
  </si>
  <si>
    <t>Ontwikkeling</t>
  </si>
  <si>
    <t>Werknemers per schaal (in fte)</t>
  </si>
  <si>
    <t>fte in procenten</t>
  </si>
  <si>
    <t>Verdeling in fte</t>
  </si>
  <si>
    <t>&lt; 2.500</t>
  </si>
  <si>
    <t>2.500 - 4.500</t>
  </si>
  <si>
    <t>&gt;  4.500</t>
  </si>
  <si>
    <t>Wel/niet aan eind schaal</t>
  </si>
  <si>
    <t>ja</t>
  </si>
  <si>
    <t>nee</t>
  </si>
  <si>
    <t>Loonsom</t>
  </si>
  <si>
    <t>WW kosten</t>
  </si>
  <si>
    <t>% WW van loonsom</t>
  </si>
  <si>
    <t>Opleiding &amp; Ontwikkeling</t>
  </si>
  <si>
    <t>Sociale Zekerheid</t>
  </si>
  <si>
    <t xml:space="preserve">% </t>
  </si>
  <si>
    <t>Friesland</t>
  </si>
  <si>
    <t>Matig / slecht</t>
  </si>
  <si>
    <t>goed / uitstekend</t>
  </si>
  <si>
    <t>Ziekteverzuim</t>
  </si>
  <si>
    <t>a.     Ziekteverzuim inclusief langdurig verzuim langer dan 1 jaar</t>
  </si>
  <si>
    <t>b.     Ziekteverzuimpercentage korter dan 1 jaar</t>
  </si>
  <si>
    <t>c.     Verzuimduur (in dagen)</t>
  </si>
  <si>
    <t>a.     Gemiddeld percentage loonsom besteed aan scholing, loopbaan en mobiliteit</t>
  </si>
  <si>
    <t>Uitgaven aan opleiding &amp; ontwikkeling</t>
  </si>
  <si>
    <t>% uitgaven opleiding en ontwikkeling t.o.v. loonsom</t>
  </si>
  <si>
    <t>a.     Loonsom (+ ontwikkeling)</t>
  </si>
  <si>
    <t>b.     Functieschalen</t>
  </si>
  <si>
    <t>c.     Procentuele verdeling over salarisklassen</t>
  </si>
  <si>
    <t>Gemiddelde loonsom per fte</t>
  </si>
  <si>
    <t>Beloning en loonkosten</t>
  </si>
  <si>
    <t xml:space="preserve">d. Percentage werknemers (fte) in max. functieschaal per provincie </t>
  </si>
  <si>
    <t>e. percentage gevoerde beoordelingsgesprekken per provincie (% van het gemiddeld aantal werknemers)</t>
  </si>
  <si>
    <t>f. percentage  goede/uitstekende beoordelingen en matige/slechte beoordelingen per provincie (% van het totaal aantal beoordelingen)</t>
  </si>
  <si>
    <t>normaal</t>
  </si>
  <si>
    <t>g .percentage outputbeloningen van 3% en 7% per provincie (% van het gemiddeld aantal werknemers)</t>
  </si>
  <si>
    <t>h. percentage inputbeloningen  (boter bij de vis) per provincie  (% van het gemiddeld aantal werknemers)</t>
  </si>
  <si>
    <t>i. percentage van loonsom uitgegeven aan gedifferentieerd belonen per provincie</t>
  </si>
  <si>
    <t>a.     Gemiddeld percentage loonsom besteed aan WW-uitkeringen</t>
  </si>
  <si>
    <t>b.     Garantiebanen</t>
  </si>
  <si>
    <t>Werkgelegenheid</t>
  </si>
  <si>
    <t>b. Werknemers per provincie (in fte, ultimo)</t>
  </si>
  <si>
    <t>c. Deeltijdfactor per provincie  (gemiddelde fte)</t>
  </si>
  <si>
    <t>a. Werknemers per provincie (in personen, ultimo)</t>
  </si>
  <si>
    <r>
      <t>d.</t>
    </r>
    <r>
      <rPr>
        <b/>
        <sz val="10"/>
        <color theme="1"/>
        <rFont val="Times New Roman"/>
        <family val="1"/>
      </rPr>
      <t xml:space="preserve">     </t>
    </r>
    <r>
      <rPr>
        <b/>
        <sz val="10"/>
        <color theme="1"/>
        <rFont val="Verdana"/>
        <family val="2"/>
      </rPr>
      <t>Ontwikkeling in fte</t>
    </r>
  </si>
  <si>
    <t>Samenstelling</t>
  </si>
  <si>
    <t>a. Samenstelling naar geslacht in fte</t>
  </si>
  <si>
    <t>b.     Samenstelling naar leeftijd (gemiddelde leeftijd + leeftijdsgroepen) in fte</t>
  </si>
  <si>
    <t>c.     Samenstelling naar dienstverband in personen</t>
  </si>
  <si>
    <t>d.    Diversiteit %(van fte)</t>
  </si>
  <si>
    <t>Autochtonen</t>
  </si>
  <si>
    <t>In- en uitstroom</t>
  </si>
  <si>
    <t>a.     Instroom (percentage, instroom naar geslacht en leeftijd)</t>
  </si>
  <si>
    <t>b.     Uitstroom (percentage, instroom naar geslacht en leeftijd)</t>
  </si>
  <si>
    <t>Woord vooraf</t>
  </si>
  <si>
    <t>In dit Excel-bestand vindt u alle cijfers terug die in het dasboard zijn gepubliceerd</t>
  </si>
  <si>
    <t>Berekende cijfers zijn afkomstig van salarisbestanden (bronbestanden) en door provincies ingevulde vragenlijsten</t>
  </si>
  <si>
    <t>Door individuele antwoorden/resultaten van provincies kan het aantal fte of personen op totaalniveau afwijken.</t>
  </si>
  <si>
    <t>Cijfers zijn in eerder stadium ter controle voorgelegd. Mochten er volgens u toch data niet kloppen, neemt u dan contact op met Panteia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</si>
</sst>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 * #,##0.00_ ;_ * \-#,##0.00_ ;_ * &quot;-&quot;??_ ;_ @_ "/>
    <numFmt numFmtId="164" formatCode="0.0%"/>
    <numFmt numFmtId="165" formatCode="#,##0.0"/>
    <numFmt numFmtId="166" formatCode="&quot;€&quot;\ #,##0"/>
    <numFmt numFmtId="167" formatCode="0.0"/>
    <numFmt numFmtId="168" formatCode="_(* #,##0.00_);_(* \(#,##0.00\);_(* &quot;-&quot;??_);_(@_)"/>
  </numFmts>
  <fonts count="7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10"/>
      <color rgb="FF00B050"/>
      <name val="Verdana"/>
      <family val="2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0"/>
      <color rgb="FFFF0000"/>
      <name val="Verdana"/>
      <family val="2"/>
    </font>
    <font>
      <i/>
      <sz val="10"/>
      <color theme="1"/>
      <name val="Verdana"/>
      <family val="2"/>
    </font>
    <font>
      <sz val="10"/>
      <name val="Verdana"/>
      <family val="2"/>
    </font>
    <font>
      <b/>
      <sz val="10"/>
      <color theme="1"/>
      <name val="Verdan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1"/>
      <name val="Baskerville MT"/>
    </font>
    <font>
      <b/>
      <sz val="10"/>
      <name val="Verdana"/>
      <family val="2"/>
    </font>
    <font>
      <sz val="10"/>
      <color theme="1"/>
      <name val="Tahoma"/>
      <family val="2"/>
    </font>
    <font>
      <sz val="8"/>
      <color theme="1"/>
      <name val="Verdana"/>
      <family val="2"/>
    </font>
    <font>
      <sz val="10"/>
      <color theme="1"/>
      <name val="Futura Book"/>
      <family val="2"/>
    </font>
    <font>
      <b/>
      <sz val="15"/>
      <color theme="3"/>
      <name val="Futura Book"/>
      <family val="2"/>
    </font>
    <font>
      <b/>
      <sz val="13"/>
      <color theme="3"/>
      <name val="Futura Book"/>
      <family val="2"/>
    </font>
    <font>
      <b/>
      <sz val="11"/>
      <color theme="3"/>
      <name val="Futura Book"/>
      <family val="2"/>
    </font>
    <font>
      <sz val="10"/>
      <color rgb="FF006100"/>
      <name val="Futura Book"/>
      <family val="2"/>
    </font>
    <font>
      <sz val="10"/>
      <color rgb="FF9C0006"/>
      <name val="Futura Book"/>
      <family val="2"/>
    </font>
    <font>
      <sz val="10"/>
      <color rgb="FF9C6500"/>
      <name val="Futura Book"/>
      <family val="2"/>
    </font>
    <font>
      <sz val="10"/>
      <color rgb="FF3F3F76"/>
      <name val="Futura Book"/>
      <family val="2"/>
    </font>
    <font>
      <b/>
      <sz val="10"/>
      <color rgb="FF3F3F3F"/>
      <name val="Futura Book"/>
      <family val="2"/>
    </font>
    <font>
      <b/>
      <sz val="10"/>
      <color rgb="FFFA7D00"/>
      <name val="Futura Book"/>
      <family val="2"/>
    </font>
    <font>
      <sz val="10"/>
      <color rgb="FFFA7D00"/>
      <name val="Futura Book"/>
      <family val="2"/>
    </font>
    <font>
      <b/>
      <sz val="10"/>
      <color theme="0"/>
      <name val="Futura Book"/>
      <family val="2"/>
    </font>
    <font>
      <sz val="10"/>
      <color rgb="FFFF0000"/>
      <name val="Futura Book"/>
      <family val="2"/>
    </font>
    <font>
      <i/>
      <sz val="10"/>
      <color rgb="FF7F7F7F"/>
      <name val="Futura Book"/>
      <family val="2"/>
    </font>
    <font>
      <b/>
      <sz val="10"/>
      <color theme="1"/>
      <name val="Futura Book"/>
      <family val="2"/>
    </font>
    <font>
      <sz val="10"/>
      <color theme="0"/>
      <name val="Futura Book"/>
      <family val="2"/>
    </font>
    <font>
      <b/>
      <sz val="10"/>
      <color theme="3"/>
      <name val="Futura Book"/>
      <family val="2"/>
    </font>
    <font>
      <b/>
      <sz val="9"/>
      <color theme="3"/>
      <name val="Futura Book"/>
      <family val="2"/>
    </font>
    <font>
      <b/>
      <sz val="8"/>
      <color theme="3"/>
      <name val="Futura Book"/>
      <family val="2"/>
    </font>
    <font>
      <b/>
      <sz val="12"/>
      <color theme="3"/>
      <name val="Futura Book"/>
      <family val="2"/>
    </font>
    <font>
      <sz val="18"/>
      <color theme="3"/>
      <name val="Cambria"/>
      <family val="2"/>
      <scheme val="major"/>
    </font>
    <font>
      <sz val="10"/>
      <name val="Arial"/>
      <family val="2"/>
    </font>
    <font>
      <i/>
      <sz val="10"/>
      <name val="Verdana"/>
      <family val="2"/>
    </font>
    <font>
      <sz val="10"/>
      <color rgb="FF92D050"/>
      <name val="Verdana"/>
      <family val="2"/>
    </font>
    <font>
      <sz val="10"/>
      <color theme="1"/>
      <name val="Calibri"/>
      <family val="2"/>
      <scheme val="minor"/>
    </font>
    <font>
      <b/>
      <sz val="10"/>
      <color theme="1"/>
      <name val="Times New Roman"/>
      <family val="1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21">
    <xf numFmtId="0" fontId="0" fillId="0" borderId="0"/>
    <xf numFmtId="9" fontId="7" fillId="0" borderId="0" applyFont="0" applyFill="0" applyBorder="0" applyAlignment="0" applyProtection="0"/>
    <xf numFmtId="0" fontId="7" fillId="0" borderId="0"/>
    <xf numFmtId="0" fontId="12" fillId="0" borderId="0" applyNumberFormat="0" applyFill="0" applyBorder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16" fillId="2" borderId="0" applyNumberFormat="0" applyBorder="0" applyAlignment="0" applyProtection="0"/>
    <xf numFmtId="0" fontId="17" fillId="3" borderId="0" applyNumberFormat="0" applyBorder="0" applyAlignment="0" applyProtection="0"/>
    <xf numFmtId="0" fontId="18" fillId="4" borderId="0" applyNumberFormat="0" applyBorder="0" applyAlignment="0" applyProtection="0"/>
    <xf numFmtId="0" fontId="19" fillId="5" borderId="6" applyNumberFormat="0" applyAlignment="0" applyProtection="0"/>
    <xf numFmtId="0" fontId="20" fillId="6" borderId="7" applyNumberFormat="0" applyAlignment="0" applyProtection="0"/>
    <xf numFmtId="0" fontId="21" fillId="6" borderId="6" applyNumberFormat="0" applyAlignment="0" applyProtection="0"/>
    <xf numFmtId="0" fontId="22" fillId="0" borderId="8" applyNumberFormat="0" applyFill="0" applyAlignment="0" applyProtection="0"/>
    <xf numFmtId="0" fontId="23" fillId="7" borderId="9" applyNumberFormat="0" applyAlignment="0" applyProtection="0"/>
    <xf numFmtId="0" fontId="2" fillId="0" borderId="0" applyNumberFormat="0" applyFill="0" applyBorder="0" applyAlignment="0" applyProtection="0"/>
    <xf numFmtId="0" fontId="1" fillId="8" borderId="10" applyNumberFormat="0" applyFont="0" applyAlignment="0" applyProtection="0"/>
    <xf numFmtId="0" fontId="24" fillId="0" borderId="0" applyNumberFormat="0" applyFill="0" applyBorder="0" applyAlignment="0" applyProtection="0"/>
    <xf numFmtId="0" fontId="3" fillId="0" borderId="11" applyNumberFormat="0" applyFill="0" applyAlignment="0" applyProtection="0"/>
    <xf numFmtId="0" fontId="25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5" fillId="32" borderId="0" applyNumberFormat="0" applyBorder="0" applyAlignment="0" applyProtection="0"/>
    <xf numFmtId="0" fontId="7" fillId="0" borderId="0" applyNumberFormat="0" applyFill="0" applyBorder="0" applyAlignment="0" applyProtection="0"/>
    <xf numFmtId="168" fontId="7" fillId="0" borderId="0" applyFont="0" applyFill="0" applyBorder="0" applyAlignment="0" applyProtection="0"/>
    <xf numFmtId="0" fontId="7" fillId="0" borderId="0"/>
    <xf numFmtId="0" fontId="26" fillId="0" borderId="0"/>
    <xf numFmtId="0" fontId="7" fillId="0" borderId="0">
      <alignment vertical="top"/>
    </xf>
    <xf numFmtId="0" fontId="27" fillId="0" borderId="3" applyNumberFormat="0" applyFill="0" applyAlignment="0" applyProtection="0"/>
    <xf numFmtId="0" fontId="28" fillId="0" borderId="4" applyNumberFormat="0" applyFill="0" applyAlignment="0" applyProtection="0"/>
    <xf numFmtId="0" fontId="29" fillId="0" borderId="5" applyNumberFormat="0" applyFill="0" applyAlignment="0" applyProtection="0"/>
    <xf numFmtId="0" fontId="29" fillId="0" borderId="0" applyNumberFormat="0" applyFill="0" applyBorder="0" applyAlignment="0" applyProtection="0"/>
    <xf numFmtId="0" fontId="30" fillId="2" borderId="0" applyNumberFormat="0" applyBorder="0" applyAlignment="0" applyProtection="0"/>
    <xf numFmtId="0" fontId="31" fillId="3" borderId="0" applyNumberFormat="0" applyBorder="0" applyAlignment="0" applyProtection="0"/>
    <xf numFmtId="0" fontId="32" fillId="4" borderId="0" applyNumberFormat="0" applyBorder="0" applyAlignment="0" applyProtection="0"/>
    <xf numFmtId="0" fontId="33" fillId="5" borderId="6" applyNumberFormat="0" applyAlignment="0" applyProtection="0"/>
    <xf numFmtId="0" fontId="34" fillId="6" borderId="7" applyNumberFormat="0" applyAlignment="0" applyProtection="0"/>
    <xf numFmtId="0" fontId="35" fillId="6" borderId="6" applyNumberFormat="0" applyAlignment="0" applyProtection="0"/>
    <xf numFmtId="0" fontId="36" fillId="0" borderId="8" applyNumberFormat="0" applyFill="0" applyAlignment="0" applyProtection="0"/>
    <xf numFmtId="0" fontId="37" fillId="7" borderId="9" applyNumberFormat="0" applyAlignment="0" applyProtection="0"/>
    <xf numFmtId="0" fontId="38" fillId="0" borderId="0" applyNumberFormat="0" applyFill="0" applyBorder="0" applyAlignment="0" applyProtection="0"/>
    <xf numFmtId="0" fontId="26" fillId="8" borderId="10" applyNumberFormat="0" applyFont="0" applyAlignment="0" applyProtection="0"/>
    <xf numFmtId="0" fontId="39" fillId="0" borderId="0" applyNumberFormat="0" applyFill="0" applyBorder="0" applyAlignment="0" applyProtection="0"/>
    <xf numFmtId="0" fontId="40" fillId="0" borderId="11" applyNumberFormat="0" applyFill="0" applyAlignment="0" applyProtection="0"/>
    <xf numFmtId="0" fontId="41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41" fillId="12" borderId="0" applyNumberFormat="0" applyBorder="0" applyAlignment="0" applyProtection="0"/>
    <xf numFmtId="0" fontId="41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41" fillId="16" borderId="0" applyNumberFormat="0" applyBorder="0" applyAlignment="0" applyProtection="0"/>
    <xf numFmtId="0" fontId="41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41" fillId="20" borderId="0" applyNumberFormat="0" applyBorder="0" applyAlignment="0" applyProtection="0"/>
    <xf numFmtId="0" fontId="41" fillId="21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41" fillId="24" borderId="0" applyNumberFormat="0" applyBorder="0" applyAlignment="0" applyProtection="0"/>
    <xf numFmtId="0" fontId="41" fillId="25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41" fillId="28" borderId="0" applyNumberFormat="0" applyBorder="0" applyAlignment="0" applyProtection="0"/>
    <xf numFmtId="0" fontId="41" fillId="29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41" fillId="32" borderId="0" applyNumberFormat="0" applyBorder="0" applyAlignment="0" applyProtection="0"/>
    <xf numFmtId="0" fontId="7" fillId="0" borderId="0"/>
    <xf numFmtId="0" fontId="7" fillId="0" borderId="0"/>
    <xf numFmtId="0" fontId="42" fillId="0" borderId="0"/>
    <xf numFmtId="0" fontId="7" fillId="0" borderId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 applyNumberForma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wrapText="1"/>
    </xf>
    <xf numFmtId="0" fontId="7" fillId="0" borderId="0">
      <alignment wrapText="1"/>
    </xf>
    <xf numFmtId="0" fontId="1" fillId="23" borderId="0" applyNumberFormat="0" applyBorder="0" applyAlignment="0" applyProtection="0"/>
    <xf numFmtId="0" fontId="14" fillId="0" borderId="4" applyNumberFormat="0" applyFill="0" applyAlignment="0" applyProtection="0"/>
    <xf numFmtId="0" fontId="17" fillId="3" borderId="0" applyNumberFormat="0" applyBorder="0" applyAlignment="0" applyProtection="0"/>
    <xf numFmtId="0" fontId="25" fillId="28" borderId="0" applyNumberFormat="0" applyBorder="0" applyAlignment="0" applyProtection="0"/>
    <xf numFmtId="0" fontId="22" fillId="0" borderId="8" applyNumberFormat="0" applyFill="0" applyAlignment="0" applyProtection="0"/>
    <xf numFmtId="0" fontId="3" fillId="0" borderId="11" applyNumberFormat="0" applyFill="0" applyAlignment="0" applyProtection="0"/>
    <xf numFmtId="0" fontId="18" fillId="4" borderId="0" applyNumberFormat="0" applyBorder="0" applyAlignment="0" applyProtection="0"/>
    <xf numFmtId="0" fontId="1" fillId="18" borderId="0" applyNumberFormat="0" applyBorder="0" applyAlignment="0" applyProtection="0"/>
    <xf numFmtId="0" fontId="25" fillId="13" borderId="0" applyNumberFormat="0" applyBorder="0" applyAlignment="0" applyProtection="0"/>
    <xf numFmtId="0" fontId="16" fillId="2" borderId="0" applyNumberFormat="0" applyBorder="0" applyAlignment="0" applyProtection="0"/>
    <xf numFmtId="0" fontId="15" fillId="0" borderId="5" applyNumberFormat="0" applyFill="0" applyAlignment="0" applyProtection="0"/>
    <xf numFmtId="0" fontId="7" fillId="0" borderId="0"/>
    <xf numFmtId="0" fontId="1" fillId="0" borderId="0"/>
    <xf numFmtId="0" fontId="1" fillId="11" borderId="0" applyNumberFormat="0" applyBorder="0" applyAlignment="0" applyProtection="0"/>
    <xf numFmtId="0" fontId="19" fillId="5" borderId="6" applyNumberFormat="0" applyAlignment="0" applyProtection="0"/>
    <xf numFmtId="0" fontId="1" fillId="23" borderId="0" applyNumberFormat="0" applyBorder="0" applyAlignment="0" applyProtection="0"/>
    <xf numFmtId="0" fontId="25" fillId="9" borderId="0" applyNumberFormat="0" applyBorder="0" applyAlignment="0" applyProtection="0"/>
    <xf numFmtId="0" fontId="1" fillId="15" borderId="0" applyNumberFormat="0" applyBorder="0" applyAlignment="0" applyProtection="0"/>
    <xf numFmtId="0" fontId="25" fillId="21" borderId="0" applyNumberFormat="0" applyBorder="0" applyAlignment="0" applyProtection="0"/>
    <xf numFmtId="0" fontId="24" fillId="0" borderId="0" applyNumberFormat="0" applyFill="0" applyBorder="0" applyAlignment="0" applyProtection="0"/>
    <xf numFmtId="0" fontId="23" fillId="7" borderId="9" applyNumberFormat="0" applyAlignment="0" applyProtection="0"/>
    <xf numFmtId="0" fontId="1" fillId="19" borderId="0" applyNumberFormat="0" applyBorder="0" applyAlignment="0" applyProtection="0"/>
    <xf numFmtId="0" fontId="2" fillId="0" borderId="0" applyNumberFormat="0" applyFill="0" applyBorder="0" applyAlignment="0" applyProtection="0"/>
    <xf numFmtId="0" fontId="1" fillId="19" borderId="0" applyNumberFormat="0" applyBorder="0" applyAlignment="0" applyProtection="0"/>
    <xf numFmtId="0" fontId="25" fillId="17" borderId="0" applyNumberFormat="0" applyBorder="0" applyAlignment="0" applyProtection="0"/>
    <xf numFmtId="0" fontId="22" fillId="0" borderId="8" applyNumberFormat="0" applyFill="0" applyAlignment="0" applyProtection="0"/>
    <xf numFmtId="0" fontId="25" fillId="32" borderId="0" applyNumberFormat="0" applyBorder="0" applyAlignment="0" applyProtection="0"/>
    <xf numFmtId="0" fontId="1" fillId="15" borderId="0" applyNumberFormat="0" applyBorder="0" applyAlignment="0" applyProtection="0"/>
    <xf numFmtId="0" fontId="20" fillId="6" borderId="7" applyNumberFormat="0" applyAlignment="0" applyProtection="0"/>
    <xf numFmtId="0" fontId="25" fillId="29" borderId="0" applyNumberFormat="0" applyBorder="0" applyAlignment="0" applyProtection="0"/>
    <xf numFmtId="0" fontId="25" fillId="13" borderId="0" applyNumberFormat="0" applyBorder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9" fillId="5" borderId="6" applyNumberFormat="0" applyAlignment="0" applyProtection="0"/>
    <xf numFmtId="0" fontId="15" fillId="0" borderId="0" applyNumberFormat="0" applyFill="0" applyBorder="0" applyAlignment="0" applyProtection="0"/>
    <xf numFmtId="0" fontId="15" fillId="0" borderId="5" applyNumberFormat="0" applyFill="0" applyAlignment="0" applyProtection="0"/>
    <xf numFmtId="0" fontId="17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1" fillId="0" borderId="0"/>
    <xf numFmtId="0" fontId="13" fillId="0" borderId="3" applyNumberFormat="0" applyFill="0" applyAlignment="0" applyProtection="0"/>
    <xf numFmtId="0" fontId="25" fillId="12" borderId="0" applyNumberFormat="0" applyBorder="0" applyAlignment="0" applyProtection="0"/>
    <xf numFmtId="0" fontId="25" fillId="24" borderId="0" applyNumberFormat="0" applyBorder="0" applyAlignment="0" applyProtection="0"/>
    <xf numFmtId="0" fontId="1" fillId="10" borderId="0" applyNumberFormat="0" applyBorder="0" applyAlignment="0" applyProtection="0"/>
    <xf numFmtId="0" fontId="1" fillId="22" borderId="0" applyNumberFormat="0" applyBorder="0" applyAlignment="0" applyProtection="0"/>
    <xf numFmtId="0" fontId="3" fillId="0" borderId="11" applyNumberFormat="0" applyFill="0" applyAlignment="0" applyProtection="0"/>
    <xf numFmtId="0" fontId="25" fillId="29" borderId="0" applyNumberFormat="0" applyBorder="0" applyAlignment="0" applyProtection="0"/>
    <xf numFmtId="0" fontId="25" fillId="20" borderId="0" applyNumberFormat="0" applyBorder="0" applyAlignment="0" applyProtection="0"/>
    <xf numFmtId="0" fontId="1" fillId="8" borderId="10" applyNumberFormat="0" applyFont="0" applyAlignment="0" applyProtection="0"/>
    <xf numFmtId="0" fontId="1" fillId="11" borderId="0" applyNumberFormat="0" applyBorder="0" applyAlignment="0" applyProtection="0"/>
    <xf numFmtId="0" fontId="1" fillId="18" borderId="0" applyNumberFormat="0" applyBorder="0" applyAlignment="0" applyProtection="0"/>
    <xf numFmtId="0" fontId="23" fillId="7" borderId="9" applyNumberFormat="0" applyAlignment="0" applyProtection="0"/>
    <xf numFmtId="0" fontId="21" fillId="6" borderId="6" applyNumberFormat="0" applyAlignment="0" applyProtection="0"/>
    <xf numFmtId="0" fontId="1" fillId="26" borderId="0" applyNumberFormat="0" applyBorder="0" applyAlignment="0" applyProtection="0"/>
    <xf numFmtId="0" fontId="25" fillId="16" borderId="0" applyNumberFormat="0" applyBorder="0" applyAlignment="0" applyProtection="0"/>
    <xf numFmtId="0" fontId="21" fillId="6" borderId="6" applyNumberFormat="0" applyAlignment="0" applyProtection="0"/>
    <xf numFmtId="0" fontId="25" fillId="17" borderId="0" applyNumberFormat="0" applyBorder="0" applyAlignment="0" applyProtection="0"/>
    <xf numFmtId="0" fontId="1" fillId="30" borderId="0" applyNumberFormat="0" applyBorder="0" applyAlignment="0" applyProtection="0"/>
    <xf numFmtId="0" fontId="1" fillId="14" borderId="0" applyNumberFormat="0" applyBorder="0" applyAlignment="0" applyProtection="0"/>
    <xf numFmtId="0" fontId="2" fillId="0" borderId="0" applyNumberFormat="0" applyFill="0" applyBorder="0" applyAlignment="0" applyProtection="0"/>
    <xf numFmtId="0" fontId="25" fillId="20" borderId="0" applyNumberFormat="0" applyBorder="0" applyAlignment="0" applyProtection="0"/>
    <xf numFmtId="0" fontId="25" fillId="9" borderId="0" applyNumberFormat="0" applyBorder="0" applyAlignment="0" applyProtection="0"/>
    <xf numFmtId="0" fontId="1" fillId="31" borderId="0" applyNumberFormat="0" applyBorder="0" applyAlignment="0" applyProtection="0"/>
    <xf numFmtId="0" fontId="25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8" borderId="10" applyNumberFormat="0" applyFont="0" applyAlignment="0" applyProtection="0"/>
    <xf numFmtId="0" fontId="25" fillId="21" borderId="0" applyNumberFormat="0" applyBorder="0" applyAlignment="0" applyProtection="0"/>
    <xf numFmtId="0" fontId="25" fillId="12" borderId="0" applyNumberFormat="0" applyBorder="0" applyAlignment="0" applyProtection="0"/>
    <xf numFmtId="0" fontId="25" fillId="32" borderId="0" applyNumberFormat="0" applyBorder="0" applyAlignment="0" applyProtection="0"/>
    <xf numFmtId="0" fontId="1" fillId="27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20" fillId="6" borderId="7" applyNumberFormat="0" applyAlignment="0" applyProtection="0"/>
    <xf numFmtId="0" fontId="25" fillId="16" borderId="0" applyNumberFormat="0" applyBorder="0" applyAlignment="0" applyProtection="0"/>
    <xf numFmtId="0" fontId="24" fillId="0" borderId="0" applyNumberFormat="0" applyFill="0" applyBorder="0" applyAlignment="0" applyProtection="0"/>
    <xf numFmtId="0" fontId="1" fillId="22" borderId="0" applyNumberFormat="0" applyBorder="0" applyAlignment="0" applyProtection="0"/>
    <xf numFmtId="0" fontId="25" fillId="28" borderId="0" applyNumberFormat="0" applyBorder="0" applyAlignment="0" applyProtection="0"/>
    <xf numFmtId="0" fontId="1" fillId="10" borderId="0" applyNumberFormat="0" applyBorder="0" applyAlignment="0" applyProtection="0"/>
    <xf numFmtId="0" fontId="18" fillId="4" borderId="0" applyNumberFormat="0" applyBorder="0" applyAlignment="0" applyProtection="0"/>
    <xf numFmtId="0" fontId="25" fillId="25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0" applyNumberFormat="0" applyBorder="0" applyAlignment="0" applyProtection="0"/>
    <xf numFmtId="0" fontId="25" fillId="25" borderId="0" applyNumberFormat="0" applyBorder="0" applyAlignment="0" applyProtection="0"/>
    <xf numFmtId="0" fontId="16" fillId="2" borderId="0" applyNumberFormat="0" applyBorder="0" applyAlignment="0" applyProtection="0"/>
    <xf numFmtId="0" fontId="7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23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22" borderId="0" applyNumberFormat="0" applyBorder="0" applyAlignment="0" applyProtection="0"/>
    <xf numFmtId="0" fontId="1" fillId="11" borderId="0" applyNumberFormat="0" applyBorder="0" applyAlignment="0" applyProtection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0" applyNumberFormat="0" applyBorder="0" applyAlignment="0" applyProtection="0"/>
    <xf numFmtId="0" fontId="44" fillId="0" borderId="0"/>
    <xf numFmtId="0" fontId="1" fillId="0" borderId="0"/>
    <xf numFmtId="0" fontId="16" fillId="2" borderId="0" applyNumberFormat="0" applyBorder="0" applyAlignment="0" applyProtection="0"/>
    <xf numFmtId="0" fontId="17" fillId="3" borderId="0" applyNumberFormat="0" applyBorder="0" applyAlignment="0" applyProtection="0"/>
    <xf numFmtId="0" fontId="18" fillId="4" borderId="0" applyNumberFormat="0" applyBorder="0" applyAlignment="0" applyProtection="0"/>
    <xf numFmtId="0" fontId="19" fillId="5" borderId="6" applyNumberFormat="0" applyAlignment="0" applyProtection="0"/>
    <xf numFmtId="0" fontId="20" fillId="6" borderId="7" applyNumberFormat="0" applyAlignment="0" applyProtection="0"/>
    <xf numFmtId="0" fontId="21" fillId="6" borderId="6" applyNumberFormat="0" applyAlignment="0" applyProtection="0"/>
    <xf numFmtId="0" fontId="22" fillId="0" borderId="8" applyNumberFormat="0" applyFill="0" applyAlignment="0" applyProtection="0"/>
    <xf numFmtId="0" fontId="23" fillId="7" borderId="9" applyNumberFormat="0" applyAlignment="0" applyProtection="0"/>
    <xf numFmtId="0" fontId="2" fillId="0" borderId="0" applyNumberFormat="0" applyFill="0" applyBorder="0" applyAlignment="0" applyProtection="0"/>
    <xf numFmtId="0" fontId="1" fillId="8" borderId="10" applyNumberFormat="0" applyFont="0" applyAlignment="0" applyProtection="0"/>
    <xf numFmtId="0" fontId="24" fillId="0" borderId="0" applyNumberFormat="0" applyFill="0" applyBorder="0" applyAlignment="0" applyProtection="0"/>
    <xf numFmtId="0" fontId="3" fillId="0" borderId="11" applyNumberFormat="0" applyFill="0" applyAlignment="0" applyProtection="0"/>
    <xf numFmtId="0" fontId="25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5" fillId="32" borderId="0" applyNumberFormat="0" applyBorder="0" applyAlignment="0" applyProtection="0"/>
    <xf numFmtId="0" fontId="45" fillId="0" borderId="0"/>
    <xf numFmtId="0" fontId="1" fillId="0" borderId="0"/>
    <xf numFmtId="0" fontId="16" fillId="2" borderId="0" applyNumberFormat="0" applyBorder="0" applyAlignment="0" applyProtection="0"/>
    <xf numFmtId="0" fontId="17" fillId="3" borderId="0" applyNumberFormat="0" applyBorder="0" applyAlignment="0" applyProtection="0"/>
    <xf numFmtId="0" fontId="18" fillId="4" borderId="0" applyNumberFormat="0" applyBorder="0" applyAlignment="0" applyProtection="0"/>
    <xf numFmtId="0" fontId="19" fillId="5" borderId="6" applyNumberFormat="0" applyAlignment="0" applyProtection="0"/>
    <xf numFmtId="0" fontId="20" fillId="6" borderId="7" applyNumberFormat="0" applyAlignment="0" applyProtection="0"/>
    <xf numFmtId="0" fontId="21" fillId="6" borderId="6" applyNumberFormat="0" applyAlignment="0" applyProtection="0"/>
    <xf numFmtId="0" fontId="22" fillId="0" borderId="8" applyNumberFormat="0" applyFill="0" applyAlignment="0" applyProtection="0"/>
    <xf numFmtId="0" fontId="23" fillId="7" borderId="9" applyNumberFormat="0" applyAlignment="0" applyProtection="0"/>
    <xf numFmtId="0" fontId="2" fillId="0" borderId="0" applyNumberFormat="0" applyFill="0" applyBorder="0" applyAlignment="0" applyProtection="0"/>
    <xf numFmtId="0" fontId="1" fillId="8" borderId="10" applyNumberFormat="0" applyFont="0" applyAlignment="0" applyProtection="0"/>
    <xf numFmtId="0" fontId="24" fillId="0" borderId="0" applyNumberFormat="0" applyFill="0" applyBorder="0" applyAlignment="0" applyProtection="0"/>
    <xf numFmtId="0" fontId="3" fillId="0" borderId="11" applyNumberFormat="0" applyFill="0" applyAlignment="0" applyProtection="0"/>
    <xf numFmtId="0" fontId="25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5" fillId="32" borderId="0" applyNumberFormat="0" applyBorder="0" applyAlignment="0" applyProtection="0"/>
    <xf numFmtId="0" fontId="46" fillId="0" borderId="0"/>
    <xf numFmtId="0" fontId="47" fillId="0" borderId="3" applyNumberFormat="0" applyFill="0" applyAlignment="0" applyProtection="0"/>
    <xf numFmtId="0" fontId="48" fillId="0" borderId="4" applyNumberFormat="0" applyFill="0" applyAlignment="0" applyProtection="0"/>
    <xf numFmtId="0" fontId="49" fillId="0" borderId="5" applyNumberFormat="0" applyFill="0" applyAlignment="0" applyProtection="0"/>
    <xf numFmtId="0" fontId="49" fillId="0" borderId="0" applyNumberFormat="0" applyFill="0" applyBorder="0" applyAlignment="0" applyProtection="0"/>
    <xf numFmtId="0" fontId="50" fillId="2" borderId="0" applyNumberFormat="0" applyBorder="0" applyAlignment="0" applyProtection="0"/>
    <xf numFmtId="0" fontId="51" fillId="3" borderId="0" applyNumberFormat="0" applyBorder="0" applyAlignment="0" applyProtection="0"/>
    <xf numFmtId="0" fontId="52" fillId="4" borderId="0" applyNumberFormat="0" applyBorder="0" applyAlignment="0" applyProtection="0"/>
    <xf numFmtId="0" fontId="53" fillId="5" borderId="6" applyNumberFormat="0" applyAlignment="0" applyProtection="0"/>
    <xf numFmtId="0" fontId="54" fillId="6" borderId="7" applyNumberFormat="0" applyAlignment="0" applyProtection="0"/>
    <xf numFmtId="0" fontId="55" fillId="6" borderId="6" applyNumberFormat="0" applyAlignment="0" applyProtection="0"/>
    <xf numFmtId="0" fontId="56" fillId="0" borderId="8" applyNumberFormat="0" applyFill="0" applyAlignment="0" applyProtection="0"/>
    <xf numFmtId="0" fontId="57" fillId="7" borderId="9" applyNumberFormat="0" applyAlignment="0" applyProtection="0"/>
    <xf numFmtId="0" fontId="58" fillId="0" borderId="0" applyNumberFormat="0" applyFill="0" applyBorder="0" applyAlignment="0" applyProtection="0"/>
    <xf numFmtId="0" fontId="46" fillId="8" borderId="10" applyNumberFormat="0" applyFont="0" applyAlignment="0" applyProtection="0"/>
    <xf numFmtId="0" fontId="59" fillId="0" borderId="0" applyNumberFormat="0" applyFill="0" applyBorder="0" applyAlignment="0" applyProtection="0"/>
    <xf numFmtId="0" fontId="60" fillId="0" borderId="11" applyNumberFormat="0" applyFill="0" applyAlignment="0" applyProtection="0"/>
    <xf numFmtId="0" fontId="61" fillId="9" borderId="0" applyNumberFormat="0" applyBorder="0" applyAlignment="0" applyProtection="0"/>
    <xf numFmtId="0" fontId="46" fillId="10" borderId="0" applyNumberFormat="0" applyBorder="0" applyAlignment="0" applyProtection="0"/>
    <xf numFmtId="0" fontId="46" fillId="11" borderId="0" applyNumberFormat="0" applyBorder="0" applyAlignment="0" applyProtection="0"/>
    <xf numFmtId="0" fontId="61" fillId="12" borderId="0" applyNumberFormat="0" applyBorder="0" applyAlignment="0" applyProtection="0"/>
    <xf numFmtId="0" fontId="61" fillId="13" borderId="0" applyNumberFormat="0" applyBorder="0" applyAlignment="0" applyProtection="0"/>
    <xf numFmtId="0" fontId="46" fillId="14" borderId="0" applyNumberFormat="0" applyBorder="0" applyAlignment="0" applyProtection="0"/>
    <xf numFmtId="0" fontId="46" fillId="15" borderId="0" applyNumberFormat="0" applyBorder="0" applyAlignment="0" applyProtection="0"/>
    <xf numFmtId="0" fontId="61" fillId="16" borderId="0" applyNumberFormat="0" applyBorder="0" applyAlignment="0" applyProtection="0"/>
    <xf numFmtId="0" fontId="61" fillId="17" borderId="0" applyNumberFormat="0" applyBorder="0" applyAlignment="0" applyProtection="0"/>
    <xf numFmtId="0" fontId="46" fillId="18" borderId="0" applyNumberFormat="0" applyBorder="0" applyAlignment="0" applyProtection="0"/>
    <xf numFmtId="0" fontId="46" fillId="19" borderId="0" applyNumberFormat="0" applyBorder="0" applyAlignment="0" applyProtection="0"/>
    <xf numFmtId="0" fontId="61" fillId="20" borderId="0" applyNumberFormat="0" applyBorder="0" applyAlignment="0" applyProtection="0"/>
    <xf numFmtId="0" fontId="61" fillId="21" borderId="0" applyNumberFormat="0" applyBorder="0" applyAlignment="0" applyProtection="0"/>
    <xf numFmtId="0" fontId="46" fillId="22" borderId="0" applyNumberFormat="0" applyBorder="0" applyAlignment="0" applyProtection="0"/>
    <xf numFmtId="0" fontId="46" fillId="23" borderId="0" applyNumberFormat="0" applyBorder="0" applyAlignment="0" applyProtection="0"/>
    <xf numFmtId="0" fontId="61" fillId="24" borderId="0" applyNumberFormat="0" applyBorder="0" applyAlignment="0" applyProtection="0"/>
    <xf numFmtId="0" fontId="61" fillId="25" borderId="0" applyNumberFormat="0" applyBorder="0" applyAlignment="0" applyProtection="0"/>
    <xf numFmtId="0" fontId="46" fillId="26" borderId="0" applyNumberFormat="0" applyBorder="0" applyAlignment="0" applyProtection="0"/>
    <xf numFmtId="0" fontId="46" fillId="27" borderId="0" applyNumberFormat="0" applyBorder="0" applyAlignment="0" applyProtection="0"/>
    <xf numFmtId="0" fontId="61" fillId="28" borderId="0" applyNumberFormat="0" applyBorder="0" applyAlignment="0" applyProtection="0"/>
    <xf numFmtId="0" fontId="61" fillId="29" borderId="0" applyNumberFormat="0" applyBorder="0" applyAlignment="0" applyProtection="0"/>
    <xf numFmtId="0" fontId="46" fillId="30" borderId="0" applyNumberFormat="0" applyBorder="0" applyAlignment="0" applyProtection="0"/>
    <xf numFmtId="0" fontId="46" fillId="31" borderId="0" applyNumberFormat="0" applyBorder="0" applyAlignment="0" applyProtection="0"/>
    <xf numFmtId="0" fontId="61" fillId="32" borderId="0" applyNumberFormat="0" applyBorder="0" applyAlignment="0" applyProtection="0"/>
    <xf numFmtId="0" fontId="7" fillId="0" borderId="0"/>
    <xf numFmtId="0" fontId="46" fillId="0" borderId="0"/>
    <xf numFmtId="0" fontId="46" fillId="8" borderId="10" applyNumberFormat="0" applyFont="0" applyAlignment="0" applyProtection="0"/>
    <xf numFmtId="0" fontId="46" fillId="10" borderId="0" applyNumberFormat="0" applyBorder="0" applyAlignment="0" applyProtection="0"/>
    <xf numFmtId="0" fontId="46" fillId="11" borderId="0" applyNumberFormat="0" applyBorder="0" applyAlignment="0" applyProtection="0"/>
    <xf numFmtId="0" fontId="46" fillId="14" borderId="0" applyNumberFormat="0" applyBorder="0" applyAlignment="0" applyProtection="0"/>
    <xf numFmtId="0" fontId="46" fillId="15" borderId="0" applyNumberFormat="0" applyBorder="0" applyAlignment="0" applyProtection="0"/>
    <xf numFmtId="0" fontId="46" fillId="18" borderId="0" applyNumberFormat="0" applyBorder="0" applyAlignment="0" applyProtection="0"/>
    <xf numFmtId="0" fontId="46" fillId="19" borderId="0" applyNumberFormat="0" applyBorder="0" applyAlignment="0" applyProtection="0"/>
    <xf numFmtId="0" fontId="46" fillId="22" borderId="0" applyNumberFormat="0" applyBorder="0" applyAlignment="0" applyProtection="0"/>
    <xf numFmtId="0" fontId="46" fillId="23" borderId="0" applyNumberFormat="0" applyBorder="0" applyAlignment="0" applyProtection="0"/>
    <xf numFmtId="0" fontId="46" fillId="26" borderId="0" applyNumberFormat="0" applyBorder="0" applyAlignment="0" applyProtection="0"/>
    <xf numFmtId="0" fontId="46" fillId="27" borderId="0" applyNumberFormat="0" applyBorder="0" applyAlignment="0" applyProtection="0"/>
    <xf numFmtId="0" fontId="46" fillId="30" borderId="0" applyNumberFormat="0" applyBorder="0" applyAlignment="0" applyProtection="0"/>
    <xf numFmtId="0" fontId="46" fillId="31" borderId="0" applyNumberFormat="0" applyBorder="0" applyAlignment="0" applyProtection="0"/>
    <xf numFmtId="0" fontId="1" fillId="0" borderId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7" fillId="0" borderId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16" fillId="2" borderId="0" applyNumberFormat="0" applyBorder="0" applyAlignment="0" applyProtection="0"/>
    <xf numFmtId="0" fontId="17" fillId="3" borderId="0" applyNumberFormat="0" applyBorder="0" applyAlignment="0" applyProtection="0"/>
    <xf numFmtId="0" fontId="18" fillId="4" borderId="0" applyNumberFormat="0" applyBorder="0" applyAlignment="0" applyProtection="0"/>
    <xf numFmtId="0" fontId="19" fillId="5" borderId="6" applyNumberFormat="0" applyAlignment="0" applyProtection="0"/>
    <xf numFmtId="0" fontId="20" fillId="6" borderId="7" applyNumberFormat="0" applyAlignment="0" applyProtection="0"/>
    <xf numFmtId="0" fontId="21" fillId="6" borderId="6" applyNumberFormat="0" applyAlignment="0" applyProtection="0"/>
    <xf numFmtId="0" fontId="22" fillId="0" borderId="8" applyNumberFormat="0" applyFill="0" applyAlignment="0" applyProtection="0"/>
    <xf numFmtId="0" fontId="23" fillId="7" borderId="9" applyNumberFormat="0" applyAlignment="0" applyProtection="0"/>
    <xf numFmtId="0" fontId="2" fillId="0" borderId="0" applyNumberFormat="0" applyFill="0" applyBorder="0" applyAlignment="0" applyProtection="0"/>
    <xf numFmtId="0" fontId="1" fillId="8" borderId="10" applyNumberFormat="0" applyFont="0" applyAlignment="0" applyProtection="0"/>
    <xf numFmtId="0" fontId="24" fillId="0" borderId="0" applyNumberFormat="0" applyFill="0" applyBorder="0" applyAlignment="0" applyProtection="0"/>
    <xf numFmtId="0" fontId="3" fillId="0" borderId="11" applyNumberFormat="0" applyFill="0" applyAlignment="0" applyProtection="0"/>
    <xf numFmtId="0" fontId="25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5" fillId="32" borderId="0" applyNumberFormat="0" applyBorder="0" applyAlignment="0" applyProtection="0"/>
    <xf numFmtId="0" fontId="1" fillId="8" borderId="10" applyNumberFormat="0" applyFont="0" applyAlignment="0" applyProtection="0"/>
    <xf numFmtId="0" fontId="1" fillId="0" borderId="0"/>
    <xf numFmtId="0" fontId="16" fillId="2" borderId="0" applyNumberFormat="0" applyBorder="0" applyAlignment="0" applyProtection="0"/>
    <xf numFmtId="0" fontId="17" fillId="3" borderId="0" applyNumberFormat="0" applyBorder="0" applyAlignment="0" applyProtection="0"/>
    <xf numFmtId="0" fontId="18" fillId="4" borderId="0" applyNumberFormat="0" applyBorder="0" applyAlignment="0" applyProtection="0"/>
    <xf numFmtId="0" fontId="19" fillId="5" borderId="6" applyNumberFormat="0" applyAlignment="0" applyProtection="0"/>
    <xf numFmtId="0" fontId="20" fillId="6" borderId="7" applyNumberFormat="0" applyAlignment="0" applyProtection="0"/>
    <xf numFmtId="0" fontId="21" fillId="6" borderId="6" applyNumberFormat="0" applyAlignment="0" applyProtection="0"/>
    <xf numFmtId="0" fontId="22" fillId="0" borderId="8" applyNumberFormat="0" applyFill="0" applyAlignment="0" applyProtection="0"/>
    <xf numFmtId="0" fontId="23" fillId="7" borderId="9" applyNumberFormat="0" applyAlignment="0" applyProtection="0"/>
    <xf numFmtId="0" fontId="2" fillId="0" borderId="0" applyNumberFormat="0" applyFill="0" applyBorder="0" applyAlignment="0" applyProtection="0"/>
    <xf numFmtId="0" fontId="1" fillId="8" borderId="10" applyNumberFormat="0" applyFont="0" applyAlignment="0" applyProtection="0"/>
    <xf numFmtId="0" fontId="24" fillId="0" borderId="0" applyNumberFormat="0" applyFill="0" applyBorder="0" applyAlignment="0" applyProtection="0"/>
    <xf numFmtId="0" fontId="3" fillId="0" borderId="11" applyNumberFormat="0" applyFill="0" applyAlignment="0" applyProtection="0"/>
    <xf numFmtId="0" fontId="25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5" fillId="32" borderId="0" applyNumberFormat="0" applyBorder="0" applyAlignment="0" applyProtection="0"/>
    <xf numFmtId="0" fontId="1" fillId="0" borderId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16" fillId="2" borderId="0" applyNumberFormat="0" applyBorder="0" applyAlignment="0" applyProtection="0"/>
    <xf numFmtId="0" fontId="17" fillId="3" borderId="0" applyNumberFormat="0" applyBorder="0" applyAlignment="0" applyProtection="0"/>
    <xf numFmtId="0" fontId="18" fillId="4" borderId="0" applyNumberFormat="0" applyBorder="0" applyAlignment="0" applyProtection="0"/>
    <xf numFmtId="0" fontId="19" fillId="5" borderId="6" applyNumberFormat="0" applyAlignment="0" applyProtection="0"/>
    <xf numFmtId="0" fontId="20" fillId="6" borderId="7" applyNumberFormat="0" applyAlignment="0" applyProtection="0"/>
    <xf numFmtId="0" fontId="21" fillId="6" borderId="6" applyNumberFormat="0" applyAlignment="0" applyProtection="0"/>
    <xf numFmtId="0" fontId="22" fillId="0" borderId="8" applyNumberFormat="0" applyFill="0" applyAlignment="0" applyProtection="0"/>
    <xf numFmtId="0" fontId="23" fillId="7" borderId="9" applyNumberFormat="0" applyAlignment="0" applyProtection="0"/>
    <xf numFmtId="0" fontId="2" fillId="0" borderId="0" applyNumberFormat="0" applyFill="0" applyBorder="0" applyAlignment="0" applyProtection="0"/>
    <xf numFmtId="0" fontId="1" fillId="8" borderId="10" applyNumberFormat="0" applyFont="0" applyAlignment="0" applyProtection="0"/>
    <xf numFmtId="0" fontId="24" fillId="0" borderId="0" applyNumberFormat="0" applyFill="0" applyBorder="0" applyAlignment="0" applyProtection="0"/>
    <xf numFmtId="0" fontId="3" fillId="0" borderId="11" applyNumberFormat="0" applyFill="0" applyAlignment="0" applyProtection="0"/>
    <xf numFmtId="0" fontId="25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5" fillId="32" borderId="0" applyNumberFormat="0" applyBorder="0" applyAlignment="0" applyProtection="0"/>
    <xf numFmtId="0" fontId="1" fillId="22" borderId="0" applyNumberFormat="0" applyBorder="0" applyAlignment="0" applyProtection="0"/>
    <xf numFmtId="0" fontId="7" fillId="0" borderId="0">
      <alignment wrapText="1"/>
    </xf>
    <xf numFmtId="0" fontId="7" fillId="0" borderId="0"/>
    <xf numFmtId="0" fontId="1" fillId="0" borderId="0"/>
    <xf numFmtId="0" fontId="1" fillId="8" borderId="10" applyNumberFormat="0" applyFont="0" applyAlignment="0" applyProtection="0"/>
    <xf numFmtId="0" fontId="7" fillId="0" borderId="0"/>
    <xf numFmtId="0" fontId="7" fillId="0" borderId="0">
      <alignment wrapText="1"/>
    </xf>
    <xf numFmtId="0" fontId="7" fillId="0" borderId="0"/>
    <xf numFmtId="0" fontId="7" fillId="0" borderId="0"/>
    <xf numFmtId="0" fontId="1" fillId="0" borderId="0"/>
    <xf numFmtId="0" fontId="16" fillId="2" borderId="0" applyNumberFormat="0" applyBorder="0" applyAlignment="0" applyProtection="0"/>
    <xf numFmtId="0" fontId="17" fillId="3" borderId="0" applyNumberFormat="0" applyBorder="0" applyAlignment="0" applyProtection="0"/>
    <xf numFmtId="0" fontId="18" fillId="4" borderId="0" applyNumberFormat="0" applyBorder="0" applyAlignment="0" applyProtection="0"/>
    <xf numFmtId="0" fontId="19" fillId="5" borderId="6" applyNumberFormat="0" applyAlignment="0" applyProtection="0"/>
    <xf numFmtId="0" fontId="20" fillId="6" borderId="7" applyNumberFormat="0" applyAlignment="0" applyProtection="0"/>
    <xf numFmtId="0" fontId="21" fillId="6" borderId="6" applyNumberFormat="0" applyAlignment="0" applyProtection="0"/>
    <xf numFmtId="0" fontId="22" fillId="0" borderId="8" applyNumberFormat="0" applyFill="0" applyAlignment="0" applyProtection="0"/>
    <xf numFmtId="0" fontId="23" fillId="7" borderId="9" applyNumberFormat="0" applyAlignment="0" applyProtection="0"/>
    <xf numFmtId="0" fontId="2" fillId="0" borderId="0" applyNumberFormat="0" applyFill="0" applyBorder="0" applyAlignment="0" applyProtection="0"/>
    <xf numFmtId="0" fontId="1" fillId="8" borderId="10" applyNumberFormat="0" applyFont="0" applyAlignment="0" applyProtection="0"/>
    <xf numFmtId="0" fontId="24" fillId="0" borderId="0" applyNumberFormat="0" applyFill="0" applyBorder="0" applyAlignment="0" applyProtection="0"/>
    <xf numFmtId="0" fontId="3" fillId="0" borderId="11" applyNumberFormat="0" applyFill="0" applyAlignment="0" applyProtection="0"/>
    <xf numFmtId="0" fontId="25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5" fillId="32" borderId="0" applyNumberFormat="0" applyBorder="0" applyAlignment="0" applyProtection="0"/>
    <xf numFmtId="0" fontId="1" fillId="0" borderId="0"/>
    <xf numFmtId="0" fontId="16" fillId="2" borderId="0" applyNumberFormat="0" applyBorder="0" applyAlignment="0" applyProtection="0"/>
    <xf numFmtId="0" fontId="17" fillId="3" borderId="0" applyNumberFormat="0" applyBorder="0" applyAlignment="0" applyProtection="0"/>
    <xf numFmtId="0" fontId="18" fillId="4" borderId="0" applyNumberFormat="0" applyBorder="0" applyAlignment="0" applyProtection="0"/>
    <xf numFmtId="0" fontId="19" fillId="5" borderId="6" applyNumberFormat="0" applyAlignment="0" applyProtection="0"/>
    <xf numFmtId="0" fontId="20" fillId="6" borderId="7" applyNumberFormat="0" applyAlignment="0" applyProtection="0"/>
    <xf numFmtId="0" fontId="21" fillId="6" borderId="6" applyNumberFormat="0" applyAlignment="0" applyProtection="0"/>
    <xf numFmtId="0" fontId="22" fillId="0" borderId="8" applyNumberFormat="0" applyFill="0" applyAlignment="0" applyProtection="0"/>
    <xf numFmtId="0" fontId="23" fillId="7" borderId="9" applyNumberFormat="0" applyAlignment="0" applyProtection="0"/>
    <xf numFmtId="0" fontId="2" fillId="0" borderId="0" applyNumberFormat="0" applyFill="0" applyBorder="0" applyAlignment="0" applyProtection="0"/>
    <xf numFmtId="0" fontId="1" fillId="8" borderId="10" applyNumberFormat="0" applyFont="0" applyAlignment="0" applyProtection="0"/>
    <xf numFmtId="0" fontId="24" fillId="0" borderId="0" applyNumberFormat="0" applyFill="0" applyBorder="0" applyAlignment="0" applyProtection="0"/>
    <xf numFmtId="0" fontId="3" fillId="0" borderId="11" applyNumberFormat="0" applyFill="0" applyAlignment="0" applyProtection="0"/>
    <xf numFmtId="0" fontId="25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5" fillId="32" borderId="0" applyNumberFormat="0" applyBorder="0" applyAlignment="0" applyProtection="0"/>
    <xf numFmtId="0" fontId="7" fillId="0" borderId="0">
      <alignment wrapText="1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wrapText="1"/>
    </xf>
    <xf numFmtId="0" fontId="7" fillId="0" borderId="0"/>
    <xf numFmtId="0" fontId="7" fillId="0" borderId="0"/>
    <xf numFmtId="0" fontId="17" fillId="3" borderId="0" applyNumberFormat="0" applyBorder="0" applyAlignment="0" applyProtection="0"/>
    <xf numFmtId="0" fontId="19" fillId="5" borderId="6" applyNumberFormat="0" applyAlignment="0" applyProtection="0"/>
    <xf numFmtId="0" fontId="20" fillId="6" borderId="7" applyNumberFormat="0" applyAlignment="0" applyProtection="0"/>
    <xf numFmtId="0" fontId="21" fillId="6" borderId="6" applyNumberFormat="0" applyAlignment="0" applyProtection="0"/>
    <xf numFmtId="0" fontId="22" fillId="0" borderId="8" applyNumberFormat="0" applyFill="0" applyAlignment="0" applyProtection="0"/>
    <xf numFmtId="0" fontId="23" fillId="7" borderId="9" applyNumberFormat="0" applyAlignment="0" applyProtection="0"/>
    <xf numFmtId="0" fontId="2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3" fillId="0" borderId="11" applyNumberFormat="0" applyFill="0" applyAlignment="0" applyProtection="0"/>
    <xf numFmtId="0" fontId="25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5" fillId="32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>
      <alignment wrapText="1"/>
    </xf>
    <xf numFmtId="0" fontId="7" fillId="0" borderId="0"/>
    <xf numFmtId="0" fontId="7" fillId="0" borderId="0"/>
    <xf numFmtId="0" fontId="1" fillId="0" borderId="0"/>
    <xf numFmtId="0" fontId="1" fillId="8" borderId="10" applyNumberFormat="0" applyFont="0" applyAlignment="0" applyProtection="0"/>
    <xf numFmtId="0" fontId="7" fillId="0" borderId="0"/>
    <xf numFmtId="0" fontId="7" fillId="0" borderId="0"/>
    <xf numFmtId="0" fontId="26" fillId="8" borderId="10" applyNumberFormat="0" applyFont="0" applyAlignment="0" applyProtection="0"/>
    <xf numFmtId="0" fontId="26" fillId="8" borderId="10" applyNumberFormat="0" applyFont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8" borderId="10" applyNumberFormat="0" applyFont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62" fillId="0" borderId="4" applyNumberFormat="0" applyFill="0" applyAlignment="0" applyProtection="0"/>
    <xf numFmtId="0" fontId="49" fillId="0" borderId="3" applyNumberFormat="0" applyFill="0" applyAlignment="0" applyProtection="0"/>
    <xf numFmtId="0" fontId="64" fillId="0" borderId="0" applyNumberFormat="0" applyFill="0" applyBorder="0" applyAlignment="0" applyProtection="0"/>
    <xf numFmtId="0" fontId="63" fillId="0" borderId="5" applyNumberFormat="0" applyFill="0" applyAlignment="0" applyProtection="0"/>
    <xf numFmtId="0" fontId="65" fillId="0" borderId="0" applyNumberFormat="0" applyFill="0" applyBorder="0" applyAlignment="0" applyProtection="0"/>
    <xf numFmtId="0" fontId="46" fillId="8" borderId="10" applyNumberFormat="0" applyAlignment="0" applyProtection="0"/>
    <xf numFmtId="0" fontId="12" fillId="0" borderId="0" applyNumberFormat="0" applyFill="0" applyBorder="0" applyAlignment="0" applyProtection="0"/>
    <xf numFmtId="0" fontId="47" fillId="0" borderId="3" applyNumberFormat="0" applyFill="0" applyAlignment="0" applyProtection="0"/>
    <xf numFmtId="0" fontId="48" fillId="0" borderId="4" applyNumberFormat="0" applyFill="0" applyAlignment="0" applyProtection="0"/>
    <xf numFmtId="0" fontId="49" fillId="0" borderId="5" applyNumberFormat="0" applyFill="0" applyAlignment="0" applyProtection="0"/>
    <xf numFmtId="0" fontId="49" fillId="0" borderId="0" applyNumberForma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66" fillId="0" borderId="0" applyNumberFormat="0" applyFill="0" applyBorder="0" applyAlignment="0" applyProtection="0"/>
    <xf numFmtId="0" fontId="44" fillId="0" borderId="0"/>
    <xf numFmtId="0" fontId="44" fillId="0" borderId="0"/>
    <xf numFmtId="43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0" fontId="6" fillId="0" borderId="0"/>
    <xf numFmtId="0" fontId="44" fillId="0" borderId="0"/>
    <xf numFmtId="0" fontId="7" fillId="0" borderId="0"/>
    <xf numFmtId="0" fontId="7" fillId="0" borderId="0"/>
    <xf numFmtId="0" fontId="1" fillId="0" borderId="0"/>
    <xf numFmtId="0" fontId="44" fillId="0" borderId="0"/>
    <xf numFmtId="0" fontId="67" fillId="0" borderId="0"/>
    <xf numFmtId="0" fontId="67" fillId="0" borderId="0" applyNumberFormat="0" applyFill="0" applyBorder="0" applyAlignment="0" applyProtection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 applyNumberFormat="0" applyFill="0" applyBorder="0" applyAlignment="0" applyProtection="0"/>
    <xf numFmtId="0" fontId="67" fillId="0" borderId="0"/>
    <xf numFmtId="0" fontId="7" fillId="0" borderId="0"/>
    <xf numFmtId="0" fontId="7" fillId="0" borderId="0"/>
    <xf numFmtId="0" fontId="7" fillId="0" borderId="0">
      <alignment vertical="top"/>
    </xf>
    <xf numFmtId="0" fontId="7" fillId="0" borderId="0"/>
    <xf numFmtId="0" fontId="7" fillId="0" borderId="0" applyNumberFormat="0" applyFill="0" applyBorder="0" applyAlignment="0" applyProtection="0"/>
    <xf numFmtId="0" fontId="1" fillId="0" borderId="0"/>
    <xf numFmtId="0" fontId="44" fillId="0" borderId="0"/>
    <xf numFmtId="0" fontId="7" fillId="0" borderId="0"/>
    <xf numFmtId="0" fontId="7" fillId="0" borderId="0" applyNumberFormat="0" applyFill="0" applyBorder="0" applyAlignment="0" applyProtection="0"/>
    <xf numFmtId="0" fontId="7" fillId="0" borderId="0"/>
  </cellStyleXfs>
  <cellXfs count="90">
    <xf numFmtId="0" fontId="0" fillId="0" borderId="0" xfId="0"/>
    <xf numFmtId="0" fontId="4" fillId="0" borderId="1" xfId="0" applyFont="1" applyBorder="1"/>
    <xf numFmtId="3" fontId="4" fillId="0" borderId="1" xfId="0" applyNumberFormat="1" applyFont="1" applyBorder="1"/>
    <xf numFmtId="3" fontId="5" fillId="0" borderId="0" xfId="0" applyNumberFormat="1" applyFont="1"/>
    <xf numFmtId="167" fontId="4" fillId="0" borderId="0" xfId="0" applyNumberFormat="1" applyFont="1"/>
    <xf numFmtId="0" fontId="43" fillId="0" borderId="0" xfId="0" applyFont="1" applyAlignment="1">
      <alignment horizontal="left" vertical="top"/>
    </xf>
    <xf numFmtId="0" fontId="11" fillId="0" borderId="0" xfId="1" applyNumberFormat="1" applyFont="1" applyFill="1" applyBorder="1"/>
    <xf numFmtId="2" fontId="10" fillId="0" borderId="1" xfId="0" applyNumberFormat="1" applyFont="1" applyBorder="1"/>
    <xf numFmtId="165" fontId="4" fillId="0" borderId="1" xfId="0" applyNumberFormat="1" applyFont="1" applyBorder="1"/>
    <xf numFmtId="0" fontId="4" fillId="0" borderId="0" xfId="0" applyFont="1" applyAlignment="1">
      <alignment horizontal="left"/>
    </xf>
    <xf numFmtId="0" fontId="10" fillId="0" borderId="1" xfId="0" applyFont="1" applyBorder="1"/>
    <xf numFmtId="0" fontId="4" fillId="33" borderId="0" xfId="0" applyFont="1" applyFill="1"/>
    <xf numFmtId="2" fontId="4" fillId="0" borderId="1" xfId="0" applyNumberFormat="1" applyFont="1" applyBorder="1"/>
    <xf numFmtId="0" fontId="4" fillId="0" borderId="0" xfId="0" applyFont="1"/>
    <xf numFmtId="167" fontId="4" fillId="0" borderId="1" xfId="0" applyNumberFormat="1" applyFont="1" applyBorder="1"/>
    <xf numFmtId="0" fontId="4" fillId="0" borderId="0" xfId="1" applyNumberFormat="1" applyFont="1" applyFill="1" applyBorder="1"/>
    <xf numFmtId="1" fontId="4" fillId="0" borderId="0" xfId="0" applyNumberFormat="1" applyFont="1"/>
    <xf numFmtId="0" fontId="11" fillId="0" borderId="1" xfId="0" applyFont="1" applyBorder="1"/>
    <xf numFmtId="0" fontId="68" fillId="0" borderId="0" xfId="0" applyFont="1"/>
    <xf numFmtId="0" fontId="43" fillId="0" borderId="1" xfId="0" applyFont="1" applyBorder="1" applyAlignment="1">
      <alignment horizontal="left"/>
    </xf>
    <xf numFmtId="0" fontId="11" fillId="0" borderId="0" xfId="0" applyFont="1"/>
    <xf numFmtId="0" fontId="8" fillId="0" borderId="0" xfId="0" applyFont="1"/>
    <xf numFmtId="3" fontId="10" fillId="33" borderId="1" xfId="0" applyNumberFormat="1" applyFont="1" applyFill="1" applyBorder="1"/>
    <xf numFmtId="164" fontId="4" fillId="0" borderId="0" xfId="0" applyNumberFormat="1" applyFont="1"/>
    <xf numFmtId="3" fontId="4" fillId="0" borderId="0" xfId="0" applyNumberFormat="1" applyFont="1"/>
    <xf numFmtId="164" fontId="10" fillId="0" borderId="1" xfId="2" applyNumberFormat="1" applyFont="1" applyBorder="1"/>
    <xf numFmtId="164" fontId="10" fillId="0" borderId="0" xfId="2" applyNumberFormat="1" applyFont="1"/>
    <xf numFmtId="167" fontId="10" fillId="0" borderId="1" xfId="2" applyNumberFormat="1" applyFont="1" applyBorder="1"/>
    <xf numFmtId="164" fontId="10" fillId="0" borderId="1" xfId="0" applyNumberFormat="1" applyFont="1" applyBorder="1"/>
    <xf numFmtId="3" fontId="10" fillId="0" borderId="1" xfId="0" applyNumberFormat="1" applyFont="1" applyBorder="1"/>
    <xf numFmtId="164" fontId="5" fillId="0" borderId="0" xfId="0" applyNumberFormat="1" applyFont="1"/>
    <xf numFmtId="164" fontId="4" fillId="0" borderId="1" xfId="0" applyNumberFormat="1" applyFont="1" applyBorder="1"/>
    <xf numFmtId="165" fontId="10" fillId="0" borderId="1" xfId="1" applyNumberFormat="1" applyFont="1" applyFill="1" applyBorder="1"/>
    <xf numFmtId="9" fontId="10" fillId="0" borderId="1" xfId="1" applyFont="1" applyFill="1" applyBorder="1"/>
    <xf numFmtId="0" fontId="11" fillId="34" borderId="0" xfId="0" applyFont="1" applyFill="1" applyAlignment="1">
      <alignment horizontal="left" vertical="top" indent="5"/>
    </xf>
    <xf numFmtId="0" fontId="4" fillId="34" borderId="0" xfId="0" applyFont="1" applyFill="1"/>
    <xf numFmtId="0" fontId="11" fillId="34" borderId="0" xfId="0" applyFont="1" applyFill="1" applyAlignment="1">
      <alignment horizontal="left" vertical="top" indent="10"/>
    </xf>
    <xf numFmtId="10" fontId="4" fillId="0" borderId="0" xfId="0" applyNumberFormat="1" applyFont="1"/>
    <xf numFmtId="0" fontId="4" fillId="0" borderId="1" xfId="0" applyFont="1" applyBorder="1" applyAlignment="1">
      <alignment horizontal="right"/>
    </xf>
    <xf numFmtId="0" fontId="11" fillId="34" borderId="0" xfId="0" applyFont="1" applyFill="1" applyAlignment="1">
      <alignment horizontal="left" vertical="center" indent="5"/>
    </xf>
    <xf numFmtId="0" fontId="11" fillId="34" borderId="0" xfId="0" applyFont="1" applyFill="1" applyAlignment="1">
      <alignment horizontal="left" vertical="center" indent="10"/>
    </xf>
    <xf numFmtId="0" fontId="4" fillId="0" borderId="1" xfId="0" applyFont="1" applyBorder="1" applyAlignment="1">
      <alignment horizontal="right" wrapText="1"/>
    </xf>
    <xf numFmtId="0" fontId="4" fillId="0" borderId="1" xfId="0" applyFont="1" applyBorder="1" applyAlignment="1">
      <alignment wrapText="1"/>
    </xf>
    <xf numFmtId="0" fontId="10" fillId="0" borderId="0" xfId="0" applyFont="1"/>
    <xf numFmtId="166" fontId="10" fillId="0" borderId="1" xfId="0" applyNumberFormat="1" applyFont="1" applyBorder="1"/>
    <xf numFmtId="166" fontId="10" fillId="0" borderId="0" xfId="0" applyNumberFormat="1" applyFont="1"/>
    <xf numFmtId="165" fontId="10" fillId="0" borderId="1" xfId="0" applyNumberFormat="1" applyFont="1" applyBorder="1"/>
    <xf numFmtId="9" fontId="10" fillId="0" borderId="1" xfId="0" applyNumberFormat="1" applyFont="1" applyBorder="1"/>
    <xf numFmtId="3" fontId="10" fillId="0" borderId="0" xfId="0" applyNumberFormat="1" applyFont="1"/>
    <xf numFmtId="9" fontId="10" fillId="0" borderId="0" xfId="0" applyNumberFormat="1" applyFont="1"/>
    <xf numFmtId="0" fontId="10" fillId="0" borderId="0" xfId="0" applyFont="1" applyAlignment="1">
      <alignment horizontal="left"/>
    </xf>
    <xf numFmtId="165" fontId="10" fillId="0" borderId="0" xfId="0" applyNumberFormat="1" applyFont="1"/>
    <xf numFmtId="0" fontId="10" fillId="33" borderId="1" xfId="0" applyFont="1" applyFill="1" applyBorder="1"/>
    <xf numFmtId="164" fontId="10" fillId="33" borderId="1" xfId="0" applyNumberFormat="1" applyFont="1" applyFill="1" applyBorder="1"/>
    <xf numFmtId="0" fontId="10" fillId="0" borderId="0" xfId="0" applyFont="1" applyAlignment="1">
      <alignment horizontal="left" vertical="center" indent="10"/>
    </xf>
    <xf numFmtId="0" fontId="43" fillId="0" borderId="0" xfId="0" applyFont="1"/>
    <xf numFmtId="0" fontId="10" fillId="0" borderId="1" xfId="0" applyFont="1" applyBorder="1" applyAlignment="1">
      <alignment horizontal="left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 wrapText="1"/>
    </xf>
    <xf numFmtId="0" fontId="10" fillId="34" borderId="0" xfId="0" applyFont="1" applyFill="1"/>
    <xf numFmtId="0" fontId="43" fillId="34" borderId="0" xfId="0" applyFont="1" applyFill="1" applyAlignment="1">
      <alignment horizontal="left" vertical="center" indent="10"/>
    </xf>
    <xf numFmtId="0" fontId="43" fillId="34" borderId="0" xfId="0" applyFont="1" applyFill="1" applyAlignment="1">
      <alignment horizontal="left" vertical="center" indent="5"/>
    </xf>
    <xf numFmtId="0" fontId="10" fillId="0" borderId="2" xfId="0" applyFont="1" applyBorder="1"/>
    <xf numFmtId="0" fontId="43" fillId="0" borderId="0" xfId="0" applyFont="1" applyAlignment="1">
      <alignment horizontal="left" vertical="center" indent="10"/>
    </xf>
    <xf numFmtId="0" fontId="10" fillId="0" borderId="1" xfId="0" applyFont="1" applyBorder="1" applyAlignment="1">
      <alignment wrapText="1"/>
    </xf>
    <xf numFmtId="0" fontId="69" fillId="0" borderId="0" xfId="0" applyFont="1"/>
    <xf numFmtId="9" fontId="10" fillId="34" borderId="0" xfId="0" applyNumberFormat="1" applyFont="1" applyFill="1"/>
    <xf numFmtId="3" fontId="10" fillId="34" borderId="0" xfId="0" applyNumberFormat="1" applyFont="1" applyFill="1"/>
    <xf numFmtId="0" fontId="10" fillId="0" borderId="1" xfId="0" applyFont="1" applyBorder="1" applyAlignment="1">
      <alignment horizontal="left" wrapText="1"/>
    </xf>
    <xf numFmtId="9" fontId="10" fillId="0" borderId="1" xfId="0" applyNumberFormat="1" applyFont="1" applyBorder="1" applyAlignment="1">
      <alignment wrapText="1"/>
    </xf>
    <xf numFmtId="10" fontId="10" fillId="0" borderId="1" xfId="0" applyNumberFormat="1" applyFont="1" applyBorder="1" applyAlignment="1">
      <alignment wrapText="1"/>
    </xf>
    <xf numFmtId="0" fontId="70" fillId="34" borderId="0" xfId="0" applyFont="1" applyFill="1"/>
    <xf numFmtId="164" fontId="10" fillId="0" borderId="0" xfId="0" applyNumberFormat="1" applyFont="1"/>
    <xf numFmtId="0" fontId="4" fillId="0" borderId="1" xfId="0" applyFont="1" applyBorder="1" applyAlignment="1">
      <alignment horizontal="left"/>
    </xf>
    <xf numFmtId="0" fontId="0" fillId="34" borderId="0" xfId="0" applyFill="1"/>
    <xf numFmtId="0" fontId="9" fillId="0" borderId="0" xfId="1" applyNumberFormat="1" applyFont="1" applyFill="1" applyBorder="1"/>
    <xf numFmtId="3" fontId="10" fillId="0" borderId="1" xfId="1" applyNumberFormat="1" applyFont="1" applyFill="1" applyBorder="1"/>
    <xf numFmtId="0" fontId="4" fillId="0" borderId="1" xfId="1" applyNumberFormat="1" applyFont="1" applyFill="1" applyBorder="1" applyAlignment="1">
      <alignment horizontal="left"/>
    </xf>
    <xf numFmtId="0" fontId="11" fillId="0" borderId="0" xfId="0" applyFont="1" applyAlignment="1">
      <alignment horizontal="left" vertical="top" indent="5"/>
    </xf>
    <xf numFmtId="0" fontId="4" fillId="0" borderId="1" xfId="1" applyNumberFormat="1" applyFont="1" applyFill="1" applyBorder="1" applyAlignment="1">
      <alignment wrapText="1"/>
    </xf>
    <xf numFmtId="164" fontId="10" fillId="0" borderId="1" xfId="1" applyNumberFormat="1" applyFont="1" applyFill="1" applyBorder="1"/>
    <xf numFmtId="0" fontId="43" fillId="34" borderId="0" xfId="0" applyFont="1" applyFill="1" applyAlignment="1">
      <alignment horizontal="left" vertical="top" indent="5"/>
    </xf>
    <xf numFmtId="0" fontId="43" fillId="34" borderId="0" xfId="0" applyFont="1" applyFill="1" applyAlignment="1">
      <alignment horizontal="left" vertical="top" indent="10"/>
    </xf>
    <xf numFmtId="1" fontId="10" fillId="0" borderId="1" xfId="0" applyNumberFormat="1" applyFont="1" applyBorder="1"/>
    <xf numFmtId="1" fontId="10" fillId="0" borderId="0" xfId="0" applyNumberFormat="1" applyFont="1"/>
    <xf numFmtId="2" fontId="10" fillId="0" borderId="0" xfId="0" applyNumberFormat="1" applyFont="1"/>
    <xf numFmtId="0" fontId="10" fillId="0" borderId="0" xfId="1" applyNumberFormat="1" applyFont="1" applyFill="1" applyBorder="1"/>
    <xf numFmtId="0" fontId="43" fillId="0" borderId="0" xfId="0" applyFont="1" applyAlignment="1">
      <alignment horizontal="left"/>
    </xf>
    <xf numFmtId="0" fontId="11" fillId="0" borderId="0" xfId="0" applyFont="1" applyAlignment="1">
      <alignment wrapText="1"/>
    </xf>
    <xf numFmtId="0" fontId="4" fillId="0" borderId="0" xfId="0" applyFont="1" applyAlignment="1">
      <alignment wrapText="1"/>
    </xf>
  </cellXfs>
  <cellStyles count="821">
    <cellStyle name="20% - Accent1" xfId="21" builtinId="30" customBuiltin="1"/>
    <cellStyle name="20% - Accent1 10" xfId="400" xr:uid="{00000000-0005-0000-0000-000001000000}"/>
    <cellStyle name="20% - Accent1 11" xfId="510" xr:uid="{00000000-0005-0000-0000-000002000000}"/>
    <cellStyle name="20% - Accent1 12" xfId="441" xr:uid="{00000000-0005-0000-0000-000003000000}"/>
    <cellStyle name="20% - Accent1 13" xfId="548" xr:uid="{00000000-0005-0000-0000-000004000000}"/>
    <cellStyle name="20% - Accent1 14" xfId="589" xr:uid="{00000000-0005-0000-0000-000005000000}"/>
    <cellStyle name="20% - Accent1 15" xfId="635" xr:uid="{00000000-0005-0000-0000-000006000000}"/>
    <cellStyle name="20% - Accent1 16" xfId="672" xr:uid="{00000000-0005-0000-0000-000007000000}"/>
    <cellStyle name="20% - Accent1 17" xfId="717" xr:uid="{00000000-0005-0000-0000-000008000000}"/>
    <cellStyle name="20% - Accent1 2" xfId="66" xr:uid="{00000000-0005-0000-0000-000009000000}"/>
    <cellStyle name="20% - Accent1 2 2" xfId="120" xr:uid="{00000000-0005-0000-0000-00000A000000}"/>
    <cellStyle name="20% - Accent1 2 2 2" xfId="298" xr:uid="{00000000-0005-0000-0000-00000B000000}"/>
    <cellStyle name="20% - Accent1 2 3" xfId="94" xr:uid="{00000000-0005-0000-0000-00000C000000}"/>
    <cellStyle name="20% - Accent1 2 4" xfId="270" xr:uid="{00000000-0005-0000-0000-00000D000000}"/>
    <cellStyle name="20% - Accent1 2 5" xfId="480" xr:uid="{00000000-0005-0000-0000-00000E000000}"/>
    <cellStyle name="20% - Accent1 2 6" xfId="467" xr:uid="{00000000-0005-0000-0000-00000F000000}"/>
    <cellStyle name="20% - Accent1 3" xfId="107" xr:uid="{00000000-0005-0000-0000-000010000000}"/>
    <cellStyle name="20% - Accent1 3 2" xfId="285" xr:uid="{00000000-0005-0000-0000-000011000000}"/>
    <cellStyle name="20% - Accent1 3 3" xfId="752" xr:uid="{00000000-0005-0000-0000-000012000000}"/>
    <cellStyle name="20% - Accent1 4" xfId="133" xr:uid="{00000000-0005-0000-0000-000013000000}"/>
    <cellStyle name="20% - Accent1 4 2" xfId="311" xr:uid="{00000000-0005-0000-0000-000014000000}"/>
    <cellStyle name="20% - Accent1 4 3" xfId="765" xr:uid="{00000000-0005-0000-0000-000015000000}"/>
    <cellStyle name="20% - Accent1 5" xfId="199" xr:uid="{00000000-0005-0000-0000-000016000000}"/>
    <cellStyle name="20% - Accent1 5 2" xfId="331" xr:uid="{00000000-0005-0000-0000-000017000000}"/>
    <cellStyle name="20% - Accent1 6" xfId="233" xr:uid="{00000000-0005-0000-0000-000018000000}"/>
    <cellStyle name="20% - Accent1 6 2" xfId="344" xr:uid="{00000000-0005-0000-0000-000019000000}"/>
    <cellStyle name="20% - Accent1 7" xfId="244" xr:uid="{00000000-0005-0000-0000-00001A000000}"/>
    <cellStyle name="20% - Accent1 8" xfId="257" xr:uid="{00000000-0005-0000-0000-00001B000000}"/>
    <cellStyle name="20% - Accent1 9" xfId="362" xr:uid="{00000000-0005-0000-0000-00001C000000}"/>
    <cellStyle name="20% - Accent2" xfId="25" builtinId="34" customBuiltin="1"/>
    <cellStyle name="20% - Accent2 10" xfId="404" xr:uid="{00000000-0005-0000-0000-00001E000000}"/>
    <cellStyle name="20% - Accent2 11" xfId="514" xr:uid="{00000000-0005-0000-0000-00001F000000}"/>
    <cellStyle name="20% - Accent2 12" xfId="445" xr:uid="{00000000-0005-0000-0000-000020000000}"/>
    <cellStyle name="20% - Accent2 13" xfId="552" xr:uid="{00000000-0005-0000-0000-000021000000}"/>
    <cellStyle name="20% - Accent2 14" xfId="593" xr:uid="{00000000-0005-0000-0000-000022000000}"/>
    <cellStyle name="20% - Accent2 15" xfId="639" xr:uid="{00000000-0005-0000-0000-000023000000}"/>
    <cellStyle name="20% - Accent2 16" xfId="676" xr:uid="{00000000-0005-0000-0000-000024000000}"/>
    <cellStyle name="20% - Accent2 17" xfId="721" xr:uid="{00000000-0005-0000-0000-000025000000}"/>
    <cellStyle name="20% - Accent2 2" xfId="70" xr:uid="{00000000-0005-0000-0000-000026000000}"/>
    <cellStyle name="20% - Accent2 2 2" xfId="122" xr:uid="{00000000-0005-0000-0000-000027000000}"/>
    <cellStyle name="20% - Accent2 2 2 2" xfId="300" xr:uid="{00000000-0005-0000-0000-000028000000}"/>
    <cellStyle name="20% - Accent2 2 3" xfId="96" xr:uid="{00000000-0005-0000-0000-000029000000}"/>
    <cellStyle name="20% - Accent2 2 4" xfId="272" xr:uid="{00000000-0005-0000-0000-00002A000000}"/>
    <cellStyle name="20% - Accent2 2 5" xfId="482" xr:uid="{00000000-0005-0000-0000-00002B000000}"/>
    <cellStyle name="20% - Accent2 2 6" xfId="469" xr:uid="{00000000-0005-0000-0000-00002C000000}"/>
    <cellStyle name="20% - Accent2 3" xfId="109" xr:uid="{00000000-0005-0000-0000-00002D000000}"/>
    <cellStyle name="20% - Accent2 3 2" xfId="287" xr:uid="{00000000-0005-0000-0000-00002E000000}"/>
    <cellStyle name="20% - Accent2 3 3" xfId="754" xr:uid="{00000000-0005-0000-0000-00002F000000}"/>
    <cellStyle name="20% - Accent2 4" xfId="135" xr:uid="{00000000-0005-0000-0000-000030000000}"/>
    <cellStyle name="20% - Accent2 4 2" xfId="313" xr:uid="{00000000-0005-0000-0000-000031000000}"/>
    <cellStyle name="20% - Accent2 4 3" xfId="767" xr:uid="{00000000-0005-0000-0000-000032000000}"/>
    <cellStyle name="20% - Accent2 5" xfId="214" xr:uid="{00000000-0005-0000-0000-000033000000}"/>
    <cellStyle name="20% - Accent2 5 2" xfId="337" xr:uid="{00000000-0005-0000-0000-000034000000}"/>
    <cellStyle name="20% - Accent2 6" xfId="236" xr:uid="{00000000-0005-0000-0000-000035000000}"/>
    <cellStyle name="20% - Accent2 6 2" xfId="345" xr:uid="{00000000-0005-0000-0000-000036000000}"/>
    <cellStyle name="20% - Accent2 7" xfId="246" xr:uid="{00000000-0005-0000-0000-000037000000}"/>
    <cellStyle name="20% - Accent2 8" xfId="259" xr:uid="{00000000-0005-0000-0000-000038000000}"/>
    <cellStyle name="20% - Accent2 9" xfId="366" xr:uid="{00000000-0005-0000-0000-000039000000}"/>
    <cellStyle name="20% - Accent3" xfId="29" builtinId="38" customBuiltin="1"/>
    <cellStyle name="20% - Accent3 10" xfId="408" xr:uid="{00000000-0005-0000-0000-00003B000000}"/>
    <cellStyle name="20% - Accent3 11" xfId="518" xr:uid="{00000000-0005-0000-0000-00003C000000}"/>
    <cellStyle name="20% - Accent3 12" xfId="449" xr:uid="{00000000-0005-0000-0000-00003D000000}"/>
    <cellStyle name="20% - Accent3 13" xfId="556" xr:uid="{00000000-0005-0000-0000-00003E000000}"/>
    <cellStyle name="20% - Accent3 14" xfId="597" xr:uid="{00000000-0005-0000-0000-00003F000000}"/>
    <cellStyle name="20% - Accent3 15" xfId="643" xr:uid="{00000000-0005-0000-0000-000040000000}"/>
    <cellStyle name="20% - Accent3 16" xfId="680" xr:uid="{00000000-0005-0000-0000-000041000000}"/>
    <cellStyle name="20% - Accent3 17" xfId="725" xr:uid="{00000000-0005-0000-0000-000042000000}"/>
    <cellStyle name="20% - Accent3 2" xfId="74" xr:uid="{00000000-0005-0000-0000-000043000000}"/>
    <cellStyle name="20% - Accent3 2 2" xfId="124" xr:uid="{00000000-0005-0000-0000-000044000000}"/>
    <cellStyle name="20% - Accent3 2 2 2" xfId="302" xr:uid="{00000000-0005-0000-0000-000045000000}"/>
    <cellStyle name="20% - Accent3 2 3" xfId="98" xr:uid="{00000000-0005-0000-0000-000046000000}"/>
    <cellStyle name="20% - Accent3 2 4" xfId="274" xr:uid="{00000000-0005-0000-0000-000047000000}"/>
    <cellStyle name="20% - Accent3 2 5" xfId="484" xr:uid="{00000000-0005-0000-0000-000048000000}"/>
    <cellStyle name="20% - Accent3 2 6" xfId="471" xr:uid="{00000000-0005-0000-0000-000049000000}"/>
    <cellStyle name="20% - Accent3 3" xfId="111" xr:uid="{00000000-0005-0000-0000-00004A000000}"/>
    <cellStyle name="20% - Accent3 3 2" xfId="289" xr:uid="{00000000-0005-0000-0000-00004B000000}"/>
    <cellStyle name="20% - Accent3 3 3" xfId="756" xr:uid="{00000000-0005-0000-0000-00004C000000}"/>
    <cellStyle name="20% - Accent3 4" xfId="137" xr:uid="{00000000-0005-0000-0000-00004D000000}"/>
    <cellStyle name="20% - Accent3 4 2" xfId="315" xr:uid="{00000000-0005-0000-0000-00004E000000}"/>
    <cellStyle name="20% - Accent3 4 3" xfId="769" xr:uid="{00000000-0005-0000-0000-00004F000000}"/>
    <cellStyle name="20% - Accent3 5" xfId="206" xr:uid="{00000000-0005-0000-0000-000050000000}"/>
    <cellStyle name="20% - Accent3 5 2" xfId="334" xr:uid="{00000000-0005-0000-0000-000051000000}"/>
    <cellStyle name="20% - Accent3 6" xfId="164" xr:uid="{00000000-0005-0000-0000-000052000000}"/>
    <cellStyle name="20% - Accent3 6 2" xfId="324" xr:uid="{00000000-0005-0000-0000-000053000000}"/>
    <cellStyle name="20% - Accent3 7" xfId="248" xr:uid="{00000000-0005-0000-0000-000054000000}"/>
    <cellStyle name="20% - Accent3 8" xfId="261" xr:uid="{00000000-0005-0000-0000-000055000000}"/>
    <cellStyle name="20% - Accent3 9" xfId="370" xr:uid="{00000000-0005-0000-0000-000056000000}"/>
    <cellStyle name="20% - Accent4" xfId="33" builtinId="42" customBuiltin="1"/>
    <cellStyle name="20% - Accent4 10" xfId="412" xr:uid="{00000000-0005-0000-0000-000058000000}"/>
    <cellStyle name="20% - Accent4 11" xfId="522" xr:uid="{00000000-0005-0000-0000-000059000000}"/>
    <cellStyle name="20% - Accent4 12" xfId="453" xr:uid="{00000000-0005-0000-0000-00005A000000}"/>
    <cellStyle name="20% - Accent4 13" xfId="560" xr:uid="{00000000-0005-0000-0000-00005B000000}"/>
    <cellStyle name="20% - Accent4 14" xfId="601" xr:uid="{00000000-0005-0000-0000-00005C000000}"/>
    <cellStyle name="20% - Accent4 15" xfId="612" xr:uid="{00000000-0005-0000-0000-00005D000000}"/>
    <cellStyle name="20% - Accent4 16" xfId="647" xr:uid="{00000000-0005-0000-0000-00005E000000}"/>
    <cellStyle name="20% - Accent4 17" xfId="684" xr:uid="{00000000-0005-0000-0000-00005F000000}"/>
    <cellStyle name="20% - Accent4 18" xfId="729" xr:uid="{00000000-0005-0000-0000-000060000000}"/>
    <cellStyle name="20% - Accent4 2" xfId="78" xr:uid="{00000000-0005-0000-0000-000061000000}"/>
    <cellStyle name="20% - Accent4 2 2" xfId="126" xr:uid="{00000000-0005-0000-0000-000062000000}"/>
    <cellStyle name="20% - Accent4 2 2 2" xfId="304" xr:uid="{00000000-0005-0000-0000-000063000000}"/>
    <cellStyle name="20% - Accent4 2 3" xfId="100" xr:uid="{00000000-0005-0000-0000-000064000000}"/>
    <cellStyle name="20% - Accent4 2 4" xfId="276" xr:uid="{00000000-0005-0000-0000-000065000000}"/>
    <cellStyle name="20% - Accent4 2 5" xfId="486" xr:uid="{00000000-0005-0000-0000-000066000000}"/>
    <cellStyle name="20% - Accent4 2 6" xfId="473" xr:uid="{00000000-0005-0000-0000-000067000000}"/>
    <cellStyle name="20% - Accent4 3" xfId="113" xr:uid="{00000000-0005-0000-0000-000068000000}"/>
    <cellStyle name="20% - Accent4 3 2" xfId="291" xr:uid="{00000000-0005-0000-0000-000069000000}"/>
    <cellStyle name="20% - Accent4 3 3" xfId="758" xr:uid="{00000000-0005-0000-0000-00006A000000}"/>
    <cellStyle name="20% - Accent4 4" xfId="139" xr:uid="{00000000-0005-0000-0000-00006B000000}"/>
    <cellStyle name="20% - Accent4 4 2" xfId="317" xr:uid="{00000000-0005-0000-0000-00006C000000}"/>
    <cellStyle name="20% - Accent4 4 3" xfId="771" xr:uid="{00000000-0005-0000-0000-00006D000000}"/>
    <cellStyle name="20% - Accent4 5" xfId="200" xr:uid="{00000000-0005-0000-0000-00006E000000}"/>
    <cellStyle name="20% - Accent4 5 2" xfId="332" xr:uid="{00000000-0005-0000-0000-00006F000000}"/>
    <cellStyle name="20% - Accent4 6" xfId="231" xr:uid="{00000000-0005-0000-0000-000070000000}"/>
    <cellStyle name="20% - Accent4 6 2" xfId="343" xr:uid="{00000000-0005-0000-0000-000071000000}"/>
    <cellStyle name="20% - Accent4 7" xfId="250" xr:uid="{00000000-0005-0000-0000-000072000000}"/>
    <cellStyle name="20% - Accent4 8" xfId="263" xr:uid="{00000000-0005-0000-0000-000073000000}"/>
    <cellStyle name="20% - Accent4 9" xfId="374" xr:uid="{00000000-0005-0000-0000-000074000000}"/>
    <cellStyle name="20% - Accent5" xfId="37" builtinId="46" customBuiltin="1"/>
    <cellStyle name="20% - Accent5 10" xfId="416" xr:uid="{00000000-0005-0000-0000-000076000000}"/>
    <cellStyle name="20% - Accent5 11" xfId="526" xr:uid="{00000000-0005-0000-0000-000077000000}"/>
    <cellStyle name="20% - Accent5 12" xfId="457" xr:uid="{00000000-0005-0000-0000-000078000000}"/>
    <cellStyle name="20% - Accent5 13" xfId="564" xr:uid="{00000000-0005-0000-0000-000079000000}"/>
    <cellStyle name="20% - Accent5 14" xfId="605" xr:uid="{00000000-0005-0000-0000-00007A000000}"/>
    <cellStyle name="20% - Accent5 15" xfId="651" xr:uid="{00000000-0005-0000-0000-00007B000000}"/>
    <cellStyle name="20% - Accent5 16" xfId="688" xr:uid="{00000000-0005-0000-0000-00007C000000}"/>
    <cellStyle name="20% - Accent5 17" xfId="733" xr:uid="{00000000-0005-0000-0000-00007D000000}"/>
    <cellStyle name="20% - Accent5 2" xfId="82" xr:uid="{00000000-0005-0000-0000-00007E000000}"/>
    <cellStyle name="20% - Accent5 2 2" xfId="128" xr:uid="{00000000-0005-0000-0000-00007F000000}"/>
    <cellStyle name="20% - Accent5 2 2 2" xfId="306" xr:uid="{00000000-0005-0000-0000-000080000000}"/>
    <cellStyle name="20% - Accent5 2 3" xfId="102" xr:uid="{00000000-0005-0000-0000-000081000000}"/>
    <cellStyle name="20% - Accent5 2 4" xfId="278" xr:uid="{00000000-0005-0000-0000-000082000000}"/>
    <cellStyle name="20% - Accent5 2 5" xfId="488" xr:uid="{00000000-0005-0000-0000-000083000000}"/>
    <cellStyle name="20% - Accent5 2 6" xfId="475" xr:uid="{00000000-0005-0000-0000-000084000000}"/>
    <cellStyle name="20% - Accent5 3" xfId="115" xr:uid="{00000000-0005-0000-0000-000085000000}"/>
    <cellStyle name="20% - Accent5 3 2" xfId="293" xr:uid="{00000000-0005-0000-0000-000086000000}"/>
    <cellStyle name="20% - Accent5 3 3" xfId="760" xr:uid="{00000000-0005-0000-0000-000087000000}"/>
    <cellStyle name="20% - Accent5 4" xfId="141" xr:uid="{00000000-0005-0000-0000-000088000000}"/>
    <cellStyle name="20% - Accent5 4 2" xfId="319" xr:uid="{00000000-0005-0000-0000-000089000000}"/>
    <cellStyle name="20% - Accent5 4 3" xfId="773" xr:uid="{00000000-0005-0000-0000-00008A000000}"/>
    <cellStyle name="20% - Accent5 5" xfId="226" xr:uid="{00000000-0005-0000-0000-00008B000000}"/>
    <cellStyle name="20% - Accent5 5 2" xfId="341" xr:uid="{00000000-0005-0000-0000-00008C000000}"/>
    <cellStyle name="20% - Accent5 6" xfId="209" xr:uid="{00000000-0005-0000-0000-00008D000000}"/>
    <cellStyle name="20% - Accent5 6 2" xfId="335" xr:uid="{00000000-0005-0000-0000-00008E000000}"/>
    <cellStyle name="20% - Accent5 7" xfId="252" xr:uid="{00000000-0005-0000-0000-00008F000000}"/>
    <cellStyle name="20% - Accent5 8" xfId="265" xr:uid="{00000000-0005-0000-0000-000090000000}"/>
    <cellStyle name="20% - Accent5 9" xfId="378" xr:uid="{00000000-0005-0000-0000-000091000000}"/>
    <cellStyle name="20% - Accent6" xfId="41" builtinId="50" customBuiltin="1"/>
    <cellStyle name="20% - Accent6 10" xfId="420" xr:uid="{00000000-0005-0000-0000-000093000000}"/>
    <cellStyle name="20% - Accent6 11" xfId="530" xr:uid="{00000000-0005-0000-0000-000094000000}"/>
    <cellStyle name="20% - Accent6 12" xfId="461" xr:uid="{00000000-0005-0000-0000-000095000000}"/>
    <cellStyle name="20% - Accent6 13" xfId="568" xr:uid="{00000000-0005-0000-0000-000096000000}"/>
    <cellStyle name="20% - Accent6 14" xfId="609" xr:uid="{00000000-0005-0000-0000-000097000000}"/>
    <cellStyle name="20% - Accent6 15" xfId="655" xr:uid="{00000000-0005-0000-0000-000098000000}"/>
    <cellStyle name="20% - Accent6 16" xfId="692" xr:uid="{00000000-0005-0000-0000-000099000000}"/>
    <cellStyle name="20% - Accent6 17" xfId="737" xr:uid="{00000000-0005-0000-0000-00009A000000}"/>
    <cellStyle name="20% - Accent6 2" xfId="86" xr:uid="{00000000-0005-0000-0000-00009B000000}"/>
    <cellStyle name="20% - Accent6 2 2" xfId="130" xr:uid="{00000000-0005-0000-0000-00009C000000}"/>
    <cellStyle name="20% - Accent6 2 2 2" xfId="308" xr:uid="{00000000-0005-0000-0000-00009D000000}"/>
    <cellStyle name="20% - Accent6 2 3" xfId="104" xr:uid="{00000000-0005-0000-0000-00009E000000}"/>
    <cellStyle name="20% - Accent6 2 4" xfId="280" xr:uid="{00000000-0005-0000-0000-00009F000000}"/>
    <cellStyle name="20% - Accent6 2 5" xfId="490" xr:uid="{00000000-0005-0000-0000-0000A0000000}"/>
    <cellStyle name="20% - Accent6 2 6" xfId="477" xr:uid="{00000000-0005-0000-0000-0000A1000000}"/>
    <cellStyle name="20% - Accent6 3" xfId="117" xr:uid="{00000000-0005-0000-0000-0000A2000000}"/>
    <cellStyle name="20% - Accent6 3 2" xfId="295" xr:uid="{00000000-0005-0000-0000-0000A3000000}"/>
    <cellStyle name="20% - Accent6 3 3" xfId="762" xr:uid="{00000000-0005-0000-0000-0000A4000000}"/>
    <cellStyle name="20% - Accent6 4" xfId="143" xr:uid="{00000000-0005-0000-0000-0000A5000000}"/>
    <cellStyle name="20% - Accent6 4 2" xfId="321" xr:uid="{00000000-0005-0000-0000-0000A6000000}"/>
    <cellStyle name="20% - Accent6 4 3" xfId="775" xr:uid="{00000000-0005-0000-0000-0000A7000000}"/>
    <cellStyle name="20% - Accent6 5" xfId="213" xr:uid="{00000000-0005-0000-0000-0000A8000000}"/>
    <cellStyle name="20% - Accent6 5 2" xfId="336" xr:uid="{00000000-0005-0000-0000-0000A9000000}"/>
    <cellStyle name="20% - Accent6 6" xfId="227" xr:uid="{00000000-0005-0000-0000-0000AA000000}"/>
    <cellStyle name="20% - Accent6 6 2" xfId="342" xr:uid="{00000000-0005-0000-0000-0000AB000000}"/>
    <cellStyle name="20% - Accent6 7" xfId="254" xr:uid="{00000000-0005-0000-0000-0000AC000000}"/>
    <cellStyle name="20% - Accent6 8" xfId="267" xr:uid="{00000000-0005-0000-0000-0000AD000000}"/>
    <cellStyle name="20% - Accent6 9" xfId="382" xr:uid="{00000000-0005-0000-0000-0000AE000000}"/>
    <cellStyle name="40% - Accent1" xfId="22" builtinId="31" customBuiltin="1"/>
    <cellStyle name="40% - Accent1 10" xfId="401" xr:uid="{00000000-0005-0000-0000-0000B0000000}"/>
    <cellStyle name="40% - Accent1 11" xfId="511" xr:uid="{00000000-0005-0000-0000-0000B1000000}"/>
    <cellStyle name="40% - Accent1 12" xfId="442" xr:uid="{00000000-0005-0000-0000-0000B2000000}"/>
    <cellStyle name="40% - Accent1 13" xfId="549" xr:uid="{00000000-0005-0000-0000-0000B3000000}"/>
    <cellStyle name="40% - Accent1 14" xfId="590" xr:uid="{00000000-0005-0000-0000-0000B4000000}"/>
    <cellStyle name="40% - Accent1 15" xfId="636" xr:uid="{00000000-0005-0000-0000-0000B5000000}"/>
    <cellStyle name="40% - Accent1 16" xfId="673" xr:uid="{00000000-0005-0000-0000-0000B6000000}"/>
    <cellStyle name="40% - Accent1 17" xfId="718" xr:uid="{00000000-0005-0000-0000-0000B7000000}"/>
    <cellStyle name="40% - Accent1 2" xfId="67" xr:uid="{00000000-0005-0000-0000-0000B8000000}"/>
    <cellStyle name="40% - Accent1 2 2" xfId="121" xr:uid="{00000000-0005-0000-0000-0000B9000000}"/>
    <cellStyle name="40% - Accent1 2 2 2" xfId="299" xr:uid="{00000000-0005-0000-0000-0000BA000000}"/>
    <cellStyle name="40% - Accent1 2 3" xfId="95" xr:uid="{00000000-0005-0000-0000-0000BB000000}"/>
    <cellStyle name="40% - Accent1 2 4" xfId="271" xr:uid="{00000000-0005-0000-0000-0000BC000000}"/>
    <cellStyle name="40% - Accent1 2 5" xfId="481" xr:uid="{00000000-0005-0000-0000-0000BD000000}"/>
    <cellStyle name="40% - Accent1 2 6" xfId="468" xr:uid="{00000000-0005-0000-0000-0000BE000000}"/>
    <cellStyle name="40% - Accent1 3" xfId="108" xr:uid="{00000000-0005-0000-0000-0000BF000000}"/>
    <cellStyle name="40% - Accent1 3 2" xfId="286" xr:uid="{00000000-0005-0000-0000-0000C0000000}"/>
    <cellStyle name="40% - Accent1 3 3" xfId="753" xr:uid="{00000000-0005-0000-0000-0000C1000000}"/>
    <cellStyle name="40% - Accent1 4" xfId="134" xr:uid="{00000000-0005-0000-0000-0000C2000000}"/>
    <cellStyle name="40% - Accent1 4 2" xfId="312" xr:uid="{00000000-0005-0000-0000-0000C3000000}"/>
    <cellStyle name="40% - Accent1 4 3" xfId="766" xr:uid="{00000000-0005-0000-0000-0000C4000000}"/>
    <cellStyle name="40% - Accent1 5" xfId="170" xr:uid="{00000000-0005-0000-0000-0000C5000000}"/>
    <cellStyle name="40% - Accent1 5 2" xfId="325" xr:uid="{00000000-0005-0000-0000-0000C6000000}"/>
    <cellStyle name="40% - Accent1 6" xfId="205" xr:uid="{00000000-0005-0000-0000-0000C7000000}"/>
    <cellStyle name="40% - Accent1 6 2" xfId="333" xr:uid="{00000000-0005-0000-0000-0000C8000000}"/>
    <cellStyle name="40% - Accent1 7" xfId="245" xr:uid="{00000000-0005-0000-0000-0000C9000000}"/>
    <cellStyle name="40% - Accent1 8" xfId="258" xr:uid="{00000000-0005-0000-0000-0000CA000000}"/>
    <cellStyle name="40% - Accent1 9" xfId="363" xr:uid="{00000000-0005-0000-0000-0000CB000000}"/>
    <cellStyle name="40% - Accent2" xfId="26" builtinId="35" customBuiltin="1"/>
    <cellStyle name="40% - Accent2 10" xfId="405" xr:uid="{00000000-0005-0000-0000-0000CD000000}"/>
    <cellStyle name="40% - Accent2 11" xfId="515" xr:uid="{00000000-0005-0000-0000-0000CE000000}"/>
    <cellStyle name="40% - Accent2 12" xfId="446" xr:uid="{00000000-0005-0000-0000-0000CF000000}"/>
    <cellStyle name="40% - Accent2 13" xfId="553" xr:uid="{00000000-0005-0000-0000-0000D0000000}"/>
    <cellStyle name="40% - Accent2 14" xfId="594" xr:uid="{00000000-0005-0000-0000-0000D1000000}"/>
    <cellStyle name="40% - Accent2 15" xfId="640" xr:uid="{00000000-0005-0000-0000-0000D2000000}"/>
    <cellStyle name="40% - Accent2 16" xfId="677" xr:uid="{00000000-0005-0000-0000-0000D3000000}"/>
    <cellStyle name="40% - Accent2 17" xfId="722" xr:uid="{00000000-0005-0000-0000-0000D4000000}"/>
    <cellStyle name="40% - Accent2 2" xfId="71" xr:uid="{00000000-0005-0000-0000-0000D5000000}"/>
    <cellStyle name="40% - Accent2 2 2" xfId="123" xr:uid="{00000000-0005-0000-0000-0000D6000000}"/>
    <cellStyle name="40% - Accent2 2 2 2" xfId="301" xr:uid="{00000000-0005-0000-0000-0000D7000000}"/>
    <cellStyle name="40% - Accent2 2 3" xfId="97" xr:uid="{00000000-0005-0000-0000-0000D8000000}"/>
    <cellStyle name="40% - Accent2 2 4" xfId="273" xr:uid="{00000000-0005-0000-0000-0000D9000000}"/>
    <cellStyle name="40% - Accent2 2 5" xfId="483" xr:uid="{00000000-0005-0000-0000-0000DA000000}"/>
    <cellStyle name="40% - Accent2 2 6" xfId="470" xr:uid="{00000000-0005-0000-0000-0000DB000000}"/>
    <cellStyle name="40% - Accent2 3" xfId="110" xr:uid="{00000000-0005-0000-0000-0000DC000000}"/>
    <cellStyle name="40% - Accent2 3 2" xfId="288" xr:uid="{00000000-0005-0000-0000-0000DD000000}"/>
    <cellStyle name="40% - Accent2 3 3" xfId="755" xr:uid="{00000000-0005-0000-0000-0000DE000000}"/>
    <cellStyle name="40% - Accent2 4" xfId="136" xr:uid="{00000000-0005-0000-0000-0000DF000000}"/>
    <cellStyle name="40% - Accent2 4 2" xfId="314" xr:uid="{00000000-0005-0000-0000-0000E0000000}"/>
    <cellStyle name="40% - Accent2 4 3" xfId="768" xr:uid="{00000000-0005-0000-0000-0000E1000000}"/>
    <cellStyle name="40% - Accent2 5" xfId="184" xr:uid="{00000000-0005-0000-0000-0000E2000000}"/>
    <cellStyle name="40% - Accent2 5 2" xfId="330" xr:uid="{00000000-0005-0000-0000-0000E3000000}"/>
    <cellStyle name="40% - Accent2 6" xfId="174" xr:uid="{00000000-0005-0000-0000-0000E4000000}"/>
    <cellStyle name="40% - Accent2 6 2" xfId="327" xr:uid="{00000000-0005-0000-0000-0000E5000000}"/>
    <cellStyle name="40% - Accent2 7" xfId="247" xr:uid="{00000000-0005-0000-0000-0000E6000000}"/>
    <cellStyle name="40% - Accent2 8" xfId="260" xr:uid="{00000000-0005-0000-0000-0000E7000000}"/>
    <cellStyle name="40% - Accent2 9" xfId="367" xr:uid="{00000000-0005-0000-0000-0000E8000000}"/>
    <cellStyle name="40% - Accent3" xfId="30" builtinId="39" customBuiltin="1"/>
    <cellStyle name="40% - Accent3 10" xfId="409" xr:uid="{00000000-0005-0000-0000-0000EA000000}"/>
    <cellStyle name="40% - Accent3 11" xfId="519" xr:uid="{00000000-0005-0000-0000-0000EB000000}"/>
    <cellStyle name="40% - Accent3 12" xfId="450" xr:uid="{00000000-0005-0000-0000-0000EC000000}"/>
    <cellStyle name="40% - Accent3 13" xfId="557" xr:uid="{00000000-0005-0000-0000-0000ED000000}"/>
    <cellStyle name="40% - Accent3 14" xfId="598" xr:uid="{00000000-0005-0000-0000-0000EE000000}"/>
    <cellStyle name="40% - Accent3 15" xfId="644" xr:uid="{00000000-0005-0000-0000-0000EF000000}"/>
    <cellStyle name="40% - Accent3 16" xfId="681" xr:uid="{00000000-0005-0000-0000-0000F0000000}"/>
    <cellStyle name="40% - Accent3 17" xfId="726" xr:uid="{00000000-0005-0000-0000-0000F1000000}"/>
    <cellStyle name="40% - Accent3 2" xfId="75" xr:uid="{00000000-0005-0000-0000-0000F2000000}"/>
    <cellStyle name="40% - Accent3 2 2" xfId="125" xr:uid="{00000000-0005-0000-0000-0000F3000000}"/>
    <cellStyle name="40% - Accent3 2 2 2" xfId="303" xr:uid="{00000000-0005-0000-0000-0000F4000000}"/>
    <cellStyle name="40% - Accent3 2 3" xfId="99" xr:uid="{00000000-0005-0000-0000-0000F5000000}"/>
    <cellStyle name="40% - Accent3 2 4" xfId="275" xr:uid="{00000000-0005-0000-0000-0000F6000000}"/>
    <cellStyle name="40% - Accent3 2 5" xfId="485" xr:uid="{00000000-0005-0000-0000-0000F7000000}"/>
    <cellStyle name="40% - Accent3 2 6" xfId="472" xr:uid="{00000000-0005-0000-0000-0000F8000000}"/>
    <cellStyle name="40% - Accent3 3" xfId="112" xr:uid="{00000000-0005-0000-0000-0000F9000000}"/>
    <cellStyle name="40% - Accent3 3 2" xfId="290" xr:uid="{00000000-0005-0000-0000-0000FA000000}"/>
    <cellStyle name="40% - Accent3 3 3" xfId="757" xr:uid="{00000000-0005-0000-0000-0000FB000000}"/>
    <cellStyle name="40% - Accent3 4" xfId="138" xr:uid="{00000000-0005-0000-0000-0000FC000000}"/>
    <cellStyle name="40% - Accent3 4 2" xfId="316" xr:uid="{00000000-0005-0000-0000-0000FD000000}"/>
    <cellStyle name="40% - Accent3 4 3" xfId="770" xr:uid="{00000000-0005-0000-0000-0000FE000000}"/>
    <cellStyle name="40% - Accent3 5" xfId="178" xr:uid="{00000000-0005-0000-0000-0000FF000000}"/>
    <cellStyle name="40% - Accent3 5 2" xfId="328" xr:uid="{00000000-0005-0000-0000-000000010000}"/>
    <cellStyle name="40% - Accent3 6" xfId="180" xr:uid="{00000000-0005-0000-0000-000001010000}"/>
    <cellStyle name="40% - Accent3 6 2" xfId="329" xr:uid="{00000000-0005-0000-0000-000002010000}"/>
    <cellStyle name="40% - Accent3 7" xfId="249" xr:uid="{00000000-0005-0000-0000-000003010000}"/>
    <cellStyle name="40% - Accent3 8" xfId="262" xr:uid="{00000000-0005-0000-0000-000004010000}"/>
    <cellStyle name="40% - Accent3 9" xfId="371" xr:uid="{00000000-0005-0000-0000-000005010000}"/>
    <cellStyle name="40% - Accent4" xfId="34" builtinId="43" customBuiltin="1"/>
    <cellStyle name="40% - Accent4 10" xfId="413" xr:uid="{00000000-0005-0000-0000-000007010000}"/>
    <cellStyle name="40% - Accent4 11" xfId="523" xr:uid="{00000000-0005-0000-0000-000008010000}"/>
    <cellStyle name="40% - Accent4 12" xfId="454" xr:uid="{00000000-0005-0000-0000-000009010000}"/>
    <cellStyle name="40% - Accent4 13" xfId="561" xr:uid="{00000000-0005-0000-0000-00000A010000}"/>
    <cellStyle name="40% - Accent4 14" xfId="602" xr:uid="{00000000-0005-0000-0000-00000B010000}"/>
    <cellStyle name="40% - Accent4 15" xfId="648" xr:uid="{00000000-0005-0000-0000-00000C010000}"/>
    <cellStyle name="40% - Accent4 16" xfId="685" xr:uid="{00000000-0005-0000-0000-00000D010000}"/>
    <cellStyle name="40% - Accent4 17" xfId="730" xr:uid="{00000000-0005-0000-0000-00000E010000}"/>
    <cellStyle name="40% - Accent4 2" xfId="79" xr:uid="{00000000-0005-0000-0000-00000F010000}"/>
    <cellStyle name="40% - Accent4 2 2" xfId="127" xr:uid="{00000000-0005-0000-0000-000010010000}"/>
    <cellStyle name="40% - Accent4 2 2 2" xfId="305" xr:uid="{00000000-0005-0000-0000-000011010000}"/>
    <cellStyle name="40% - Accent4 2 3" xfId="101" xr:uid="{00000000-0005-0000-0000-000012010000}"/>
    <cellStyle name="40% - Accent4 2 4" xfId="277" xr:uid="{00000000-0005-0000-0000-000013010000}"/>
    <cellStyle name="40% - Accent4 2 5" xfId="487" xr:uid="{00000000-0005-0000-0000-000014010000}"/>
    <cellStyle name="40% - Accent4 2 6" xfId="474" xr:uid="{00000000-0005-0000-0000-000015010000}"/>
    <cellStyle name="40% - Accent4 3" xfId="114" xr:uid="{00000000-0005-0000-0000-000016010000}"/>
    <cellStyle name="40% - Accent4 3 2" xfId="292" xr:uid="{00000000-0005-0000-0000-000017010000}"/>
    <cellStyle name="40% - Accent4 3 3" xfId="759" xr:uid="{00000000-0005-0000-0000-000018010000}"/>
    <cellStyle name="40% - Accent4 4" xfId="140" xr:uid="{00000000-0005-0000-0000-000019010000}"/>
    <cellStyle name="40% - Accent4 4 2" xfId="318" xr:uid="{00000000-0005-0000-0000-00001A010000}"/>
    <cellStyle name="40% - Accent4 4 3" xfId="772" xr:uid="{00000000-0005-0000-0000-00001B010000}"/>
    <cellStyle name="40% - Accent4 5" xfId="172" xr:uid="{00000000-0005-0000-0000-00001C010000}"/>
    <cellStyle name="40% - Accent4 5 2" xfId="326" xr:uid="{00000000-0005-0000-0000-00001D010000}"/>
    <cellStyle name="40% - Accent4 6" xfId="157" xr:uid="{00000000-0005-0000-0000-00001E010000}"/>
    <cellStyle name="40% - Accent4 6 2" xfId="323" xr:uid="{00000000-0005-0000-0000-00001F010000}"/>
    <cellStyle name="40% - Accent4 7" xfId="251" xr:uid="{00000000-0005-0000-0000-000020010000}"/>
    <cellStyle name="40% - Accent4 8" xfId="264" xr:uid="{00000000-0005-0000-0000-000021010000}"/>
    <cellStyle name="40% - Accent4 9" xfId="375" xr:uid="{00000000-0005-0000-0000-000022010000}"/>
    <cellStyle name="40% - Accent5" xfId="38" builtinId="47" customBuiltin="1"/>
    <cellStyle name="40% - Accent5 10" xfId="417" xr:uid="{00000000-0005-0000-0000-000024010000}"/>
    <cellStyle name="40% - Accent5 11" xfId="527" xr:uid="{00000000-0005-0000-0000-000025010000}"/>
    <cellStyle name="40% - Accent5 12" xfId="458" xr:uid="{00000000-0005-0000-0000-000026010000}"/>
    <cellStyle name="40% - Accent5 13" xfId="565" xr:uid="{00000000-0005-0000-0000-000027010000}"/>
    <cellStyle name="40% - Accent5 14" xfId="606" xr:uid="{00000000-0005-0000-0000-000028010000}"/>
    <cellStyle name="40% - Accent5 15" xfId="652" xr:uid="{00000000-0005-0000-0000-000029010000}"/>
    <cellStyle name="40% - Accent5 16" xfId="689" xr:uid="{00000000-0005-0000-0000-00002A010000}"/>
    <cellStyle name="40% - Accent5 17" xfId="734" xr:uid="{00000000-0005-0000-0000-00002B010000}"/>
    <cellStyle name="40% - Accent5 2" xfId="83" xr:uid="{00000000-0005-0000-0000-00002C010000}"/>
    <cellStyle name="40% - Accent5 2 2" xfId="129" xr:uid="{00000000-0005-0000-0000-00002D010000}"/>
    <cellStyle name="40% - Accent5 2 2 2" xfId="307" xr:uid="{00000000-0005-0000-0000-00002E010000}"/>
    <cellStyle name="40% - Accent5 2 3" xfId="103" xr:uid="{00000000-0005-0000-0000-00002F010000}"/>
    <cellStyle name="40% - Accent5 2 4" xfId="279" xr:uid="{00000000-0005-0000-0000-000030010000}"/>
    <cellStyle name="40% - Accent5 2 5" xfId="489" xr:uid="{00000000-0005-0000-0000-000031010000}"/>
    <cellStyle name="40% - Accent5 2 6" xfId="476" xr:uid="{00000000-0005-0000-0000-000032010000}"/>
    <cellStyle name="40% - Accent5 3" xfId="116" xr:uid="{00000000-0005-0000-0000-000033010000}"/>
    <cellStyle name="40% - Accent5 3 2" xfId="294" xr:uid="{00000000-0005-0000-0000-000034010000}"/>
    <cellStyle name="40% - Accent5 3 3" xfId="761" xr:uid="{00000000-0005-0000-0000-000035010000}"/>
    <cellStyle name="40% - Accent5 4" xfId="142" xr:uid="{00000000-0005-0000-0000-000036010000}"/>
    <cellStyle name="40% - Accent5 4 2" xfId="320" xr:uid="{00000000-0005-0000-0000-000037010000}"/>
    <cellStyle name="40% - Accent5 4 3" xfId="774" xr:uid="{00000000-0005-0000-0000-000038010000}"/>
    <cellStyle name="40% - Accent5 5" xfId="220" xr:uid="{00000000-0005-0000-0000-000039010000}"/>
    <cellStyle name="40% - Accent5 5 2" xfId="339" xr:uid="{00000000-0005-0000-0000-00003A010000}"/>
    <cellStyle name="40% - Accent5 6" xfId="225" xr:uid="{00000000-0005-0000-0000-00003B010000}"/>
    <cellStyle name="40% - Accent5 6 2" xfId="340" xr:uid="{00000000-0005-0000-0000-00003C010000}"/>
    <cellStyle name="40% - Accent5 7" xfId="253" xr:uid="{00000000-0005-0000-0000-00003D010000}"/>
    <cellStyle name="40% - Accent5 8" xfId="266" xr:uid="{00000000-0005-0000-0000-00003E010000}"/>
    <cellStyle name="40% - Accent5 9" xfId="379" xr:uid="{00000000-0005-0000-0000-00003F010000}"/>
    <cellStyle name="40% - Accent6" xfId="42" builtinId="51" customBuiltin="1"/>
    <cellStyle name="40% - Accent6 10" xfId="421" xr:uid="{00000000-0005-0000-0000-000041010000}"/>
    <cellStyle name="40% - Accent6 11" xfId="531" xr:uid="{00000000-0005-0000-0000-000042010000}"/>
    <cellStyle name="40% - Accent6 12" xfId="462" xr:uid="{00000000-0005-0000-0000-000043010000}"/>
    <cellStyle name="40% - Accent6 13" xfId="569" xr:uid="{00000000-0005-0000-0000-000044010000}"/>
    <cellStyle name="40% - Accent6 14" xfId="610" xr:uid="{00000000-0005-0000-0000-000045010000}"/>
    <cellStyle name="40% - Accent6 15" xfId="656" xr:uid="{00000000-0005-0000-0000-000046010000}"/>
    <cellStyle name="40% - Accent6 16" xfId="693" xr:uid="{00000000-0005-0000-0000-000047010000}"/>
    <cellStyle name="40% - Accent6 17" xfId="738" xr:uid="{00000000-0005-0000-0000-000048010000}"/>
    <cellStyle name="40% - Accent6 2" xfId="87" xr:uid="{00000000-0005-0000-0000-000049010000}"/>
    <cellStyle name="40% - Accent6 2 2" xfId="131" xr:uid="{00000000-0005-0000-0000-00004A010000}"/>
    <cellStyle name="40% - Accent6 2 2 2" xfId="309" xr:uid="{00000000-0005-0000-0000-00004B010000}"/>
    <cellStyle name="40% - Accent6 2 3" xfId="105" xr:uid="{00000000-0005-0000-0000-00004C010000}"/>
    <cellStyle name="40% - Accent6 2 4" xfId="281" xr:uid="{00000000-0005-0000-0000-00004D010000}"/>
    <cellStyle name="40% - Accent6 2 5" xfId="491" xr:uid="{00000000-0005-0000-0000-00004E010000}"/>
    <cellStyle name="40% - Accent6 2 6" xfId="478" xr:uid="{00000000-0005-0000-0000-00004F010000}"/>
    <cellStyle name="40% - Accent6 3" xfId="118" xr:uid="{00000000-0005-0000-0000-000050010000}"/>
    <cellStyle name="40% - Accent6 3 2" xfId="296" xr:uid="{00000000-0005-0000-0000-000051010000}"/>
    <cellStyle name="40% - Accent6 3 3" xfId="763" xr:uid="{00000000-0005-0000-0000-000052010000}"/>
    <cellStyle name="40% - Accent6 4" xfId="144" xr:uid="{00000000-0005-0000-0000-000053010000}"/>
    <cellStyle name="40% - Accent6 4 2" xfId="322" xr:uid="{00000000-0005-0000-0000-000054010000}"/>
    <cellStyle name="40% - Accent6 4 3" xfId="776" xr:uid="{00000000-0005-0000-0000-000055010000}"/>
    <cellStyle name="40% - Accent6 5" xfId="237" xr:uid="{00000000-0005-0000-0000-000056010000}"/>
    <cellStyle name="40% - Accent6 5 2" xfId="346" xr:uid="{00000000-0005-0000-0000-000057010000}"/>
    <cellStyle name="40% - Accent6 6" xfId="218" xr:uid="{00000000-0005-0000-0000-000058010000}"/>
    <cellStyle name="40% - Accent6 6 2" xfId="338" xr:uid="{00000000-0005-0000-0000-000059010000}"/>
    <cellStyle name="40% - Accent6 7" xfId="255" xr:uid="{00000000-0005-0000-0000-00005A010000}"/>
    <cellStyle name="40% - Accent6 8" xfId="268" xr:uid="{00000000-0005-0000-0000-00005B010000}"/>
    <cellStyle name="40% - Accent6 9" xfId="383" xr:uid="{00000000-0005-0000-0000-00005C010000}"/>
    <cellStyle name="60% - Accent1" xfId="23" builtinId="32" customBuiltin="1"/>
    <cellStyle name="60% - Accent1 10" xfId="591" xr:uid="{00000000-0005-0000-0000-00005E010000}"/>
    <cellStyle name="60% - Accent1 11" xfId="637" xr:uid="{00000000-0005-0000-0000-00005F010000}"/>
    <cellStyle name="60% - Accent1 12" xfId="674" xr:uid="{00000000-0005-0000-0000-000060010000}"/>
    <cellStyle name="60% - Accent1 13" xfId="719" xr:uid="{00000000-0005-0000-0000-000061010000}"/>
    <cellStyle name="60% - Accent1 2" xfId="68" xr:uid="{00000000-0005-0000-0000-000062010000}"/>
    <cellStyle name="60% - Accent1 3" xfId="197" xr:uid="{00000000-0005-0000-0000-000063010000}"/>
    <cellStyle name="60% - Accent1 4" xfId="223" xr:uid="{00000000-0005-0000-0000-000064010000}"/>
    <cellStyle name="60% - Accent1 5" xfId="364" xr:uid="{00000000-0005-0000-0000-000065010000}"/>
    <cellStyle name="60% - Accent1 6" xfId="402" xr:uid="{00000000-0005-0000-0000-000066010000}"/>
    <cellStyle name="60% - Accent1 7" xfId="512" xr:uid="{00000000-0005-0000-0000-000067010000}"/>
    <cellStyle name="60% - Accent1 8" xfId="443" xr:uid="{00000000-0005-0000-0000-000068010000}"/>
    <cellStyle name="60% - Accent1 9" xfId="550" xr:uid="{00000000-0005-0000-0000-000069010000}"/>
    <cellStyle name="60% - Accent2" xfId="27" builtinId="36" customBuiltin="1"/>
    <cellStyle name="60% - Accent2 10" xfId="595" xr:uid="{00000000-0005-0000-0000-00006B010000}"/>
    <cellStyle name="60% - Accent2 11" xfId="641" xr:uid="{00000000-0005-0000-0000-00006C010000}"/>
    <cellStyle name="60% - Accent2 12" xfId="678" xr:uid="{00000000-0005-0000-0000-00006D010000}"/>
    <cellStyle name="60% - Accent2 13" xfId="723" xr:uid="{00000000-0005-0000-0000-00006E010000}"/>
    <cellStyle name="60% - Accent2 2" xfId="72" xr:uid="{00000000-0005-0000-0000-00006F010000}"/>
    <cellStyle name="60% - Accent2 3" xfId="210" xr:uid="{00000000-0005-0000-0000-000070010000}"/>
    <cellStyle name="60% - Accent2 4" xfId="229" xr:uid="{00000000-0005-0000-0000-000071010000}"/>
    <cellStyle name="60% - Accent2 5" xfId="368" xr:uid="{00000000-0005-0000-0000-000072010000}"/>
    <cellStyle name="60% - Accent2 6" xfId="406" xr:uid="{00000000-0005-0000-0000-000073010000}"/>
    <cellStyle name="60% - Accent2 7" xfId="516" xr:uid="{00000000-0005-0000-0000-000074010000}"/>
    <cellStyle name="60% - Accent2 8" xfId="447" xr:uid="{00000000-0005-0000-0000-000075010000}"/>
    <cellStyle name="60% - Accent2 9" xfId="554" xr:uid="{00000000-0005-0000-0000-000076010000}"/>
    <cellStyle name="60% - Accent3" xfId="31" builtinId="40" customBuiltin="1"/>
    <cellStyle name="60% - Accent3 10" xfId="599" xr:uid="{00000000-0005-0000-0000-000078010000}"/>
    <cellStyle name="60% - Accent3 11" xfId="645" xr:uid="{00000000-0005-0000-0000-000079010000}"/>
    <cellStyle name="60% - Accent3 12" xfId="682" xr:uid="{00000000-0005-0000-0000-00007A010000}"/>
    <cellStyle name="60% - Accent3 13" xfId="727" xr:uid="{00000000-0005-0000-0000-00007B010000}"/>
    <cellStyle name="60% - Accent3 2" xfId="76" xr:uid="{00000000-0005-0000-0000-00007C010000}"/>
    <cellStyle name="60% - Accent3 3" xfId="203" xr:uid="{00000000-0005-0000-0000-00007D010000}"/>
    <cellStyle name="60% - Accent3 4" xfId="216" xr:uid="{00000000-0005-0000-0000-00007E010000}"/>
    <cellStyle name="60% - Accent3 5" xfId="372" xr:uid="{00000000-0005-0000-0000-00007F010000}"/>
    <cellStyle name="60% - Accent3 6" xfId="410" xr:uid="{00000000-0005-0000-0000-000080010000}"/>
    <cellStyle name="60% - Accent3 7" xfId="520" xr:uid="{00000000-0005-0000-0000-000081010000}"/>
    <cellStyle name="60% - Accent3 8" xfId="451" xr:uid="{00000000-0005-0000-0000-000082010000}"/>
    <cellStyle name="60% - Accent3 9" xfId="558" xr:uid="{00000000-0005-0000-0000-000083010000}"/>
    <cellStyle name="60% - Accent4" xfId="35" builtinId="44" customBuiltin="1"/>
    <cellStyle name="60% - Accent4 10" xfId="603" xr:uid="{00000000-0005-0000-0000-000085010000}"/>
    <cellStyle name="60% - Accent4 11" xfId="649" xr:uid="{00000000-0005-0000-0000-000086010000}"/>
    <cellStyle name="60% - Accent4 12" xfId="686" xr:uid="{00000000-0005-0000-0000-000087010000}"/>
    <cellStyle name="60% - Accent4 13" xfId="731" xr:uid="{00000000-0005-0000-0000-000088010000}"/>
    <cellStyle name="60% - Accent4 2" xfId="80" xr:uid="{00000000-0005-0000-0000-000089010000}"/>
    <cellStyle name="60% - Accent4 3" xfId="198" xr:uid="{00000000-0005-0000-0000-00008A010000}"/>
    <cellStyle name="60% - Accent4 4" xfId="219" xr:uid="{00000000-0005-0000-0000-00008B010000}"/>
    <cellStyle name="60% - Accent4 5" xfId="376" xr:uid="{00000000-0005-0000-0000-00008C010000}"/>
    <cellStyle name="60% - Accent4 6" xfId="414" xr:uid="{00000000-0005-0000-0000-00008D010000}"/>
    <cellStyle name="60% - Accent4 7" xfId="524" xr:uid="{00000000-0005-0000-0000-00008E010000}"/>
    <cellStyle name="60% - Accent4 8" xfId="455" xr:uid="{00000000-0005-0000-0000-00008F010000}"/>
    <cellStyle name="60% - Accent4 9" xfId="562" xr:uid="{00000000-0005-0000-0000-000090010000}"/>
    <cellStyle name="60% - Accent5" xfId="39" builtinId="48" customBuiltin="1"/>
    <cellStyle name="60% - Accent5 10" xfId="607" xr:uid="{00000000-0005-0000-0000-000092010000}"/>
    <cellStyle name="60% - Accent5 11" xfId="653" xr:uid="{00000000-0005-0000-0000-000093010000}"/>
    <cellStyle name="60% - Accent5 12" xfId="690" xr:uid="{00000000-0005-0000-0000-000094010000}"/>
    <cellStyle name="60% - Accent5 13" xfId="735" xr:uid="{00000000-0005-0000-0000-000095010000}"/>
    <cellStyle name="60% - Accent5 2" xfId="84" xr:uid="{00000000-0005-0000-0000-000096010000}"/>
    <cellStyle name="60% - Accent5 3" xfId="232" xr:uid="{00000000-0005-0000-0000-000097010000}"/>
    <cellStyle name="60% - Accent5 4" xfId="160" xr:uid="{00000000-0005-0000-0000-000098010000}"/>
    <cellStyle name="60% - Accent5 5" xfId="380" xr:uid="{00000000-0005-0000-0000-000099010000}"/>
    <cellStyle name="60% - Accent5 6" xfId="418" xr:uid="{00000000-0005-0000-0000-00009A010000}"/>
    <cellStyle name="60% - Accent5 7" xfId="528" xr:uid="{00000000-0005-0000-0000-00009B010000}"/>
    <cellStyle name="60% - Accent5 8" xfId="459" xr:uid="{00000000-0005-0000-0000-00009C010000}"/>
    <cellStyle name="60% - Accent5 9" xfId="566" xr:uid="{00000000-0005-0000-0000-00009D010000}"/>
    <cellStyle name="60% - Accent6" xfId="43" builtinId="52" customBuiltin="1"/>
    <cellStyle name="60% - Accent6 10" xfId="611" xr:uid="{00000000-0005-0000-0000-00009F010000}"/>
    <cellStyle name="60% - Accent6 11" xfId="657" xr:uid="{00000000-0005-0000-0000-0000A0010000}"/>
    <cellStyle name="60% - Accent6 12" xfId="694" xr:uid="{00000000-0005-0000-0000-0000A1010000}"/>
    <cellStyle name="60% - Accent6 13" xfId="739" xr:uid="{00000000-0005-0000-0000-0000A2010000}"/>
    <cellStyle name="60% - Accent6 2" xfId="88" xr:uid="{00000000-0005-0000-0000-0000A3010000}"/>
    <cellStyle name="60% - Accent6 3" xfId="224" xr:uid="{00000000-0005-0000-0000-0000A4010000}"/>
    <cellStyle name="60% - Accent6 4" xfId="183" xr:uid="{00000000-0005-0000-0000-0000A5010000}"/>
    <cellStyle name="60% - Accent6 5" xfId="384" xr:uid="{00000000-0005-0000-0000-0000A6010000}"/>
    <cellStyle name="60% - Accent6 6" xfId="422" xr:uid="{00000000-0005-0000-0000-0000A7010000}"/>
    <cellStyle name="60% - Accent6 7" xfId="532" xr:uid="{00000000-0005-0000-0000-0000A8010000}"/>
    <cellStyle name="60% - Accent6 8" xfId="463" xr:uid="{00000000-0005-0000-0000-0000A9010000}"/>
    <cellStyle name="60% - Accent6 9" xfId="570" xr:uid="{00000000-0005-0000-0000-0000AA010000}"/>
    <cellStyle name="Accent1" xfId="20" builtinId="29" customBuiltin="1"/>
    <cellStyle name="Accent1 10" xfId="588" xr:uid="{00000000-0005-0000-0000-0000AC010000}"/>
    <cellStyle name="Accent1 11" xfId="634" xr:uid="{00000000-0005-0000-0000-0000AD010000}"/>
    <cellStyle name="Accent1 12" xfId="671" xr:uid="{00000000-0005-0000-0000-0000AE010000}"/>
    <cellStyle name="Accent1 13" xfId="716" xr:uid="{00000000-0005-0000-0000-0000AF010000}"/>
    <cellStyle name="Accent1 2" xfId="65" xr:uid="{00000000-0005-0000-0000-0000B0010000}"/>
    <cellStyle name="Accent1 3" xfId="173" xr:uid="{00000000-0005-0000-0000-0000B1010000}"/>
    <cellStyle name="Accent1 4" xfId="217" xr:uid="{00000000-0005-0000-0000-0000B2010000}"/>
    <cellStyle name="Accent1 5" xfId="361" xr:uid="{00000000-0005-0000-0000-0000B3010000}"/>
    <cellStyle name="Accent1 6" xfId="399" xr:uid="{00000000-0005-0000-0000-0000B4010000}"/>
    <cellStyle name="Accent1 7" xfId="509" xr:uid="{00000000-0005-0000-0000-0000B5010000}"/>
    <cellStyle name="Accent1 8" xfId="440" xr:uid="{00000000-0005-0000-0000-0000B6010000}"/>
    <cellStyle name="Accent1 9" xfId="547" xr:uid="{00000000-0005-0000-0000-0000B7010000}"/>
    <cellStyle name="Accent2" xfId="24" builtinId="33" customBuiltin="1"/>
    <cellStyle name="Accent2 10" xfId="592" xr:uid="{00000000-0005-0000-0000-0000B9010000}"/>
    <cellStyle name="Accent2 11" xfId="638" xr:uid="{00000000-0005-0000-0000-0000BA010000}"/>
    <cellStyle name="Accent2 12" xfId="675" xr:uid="{00000000-0005-0000-0000-0000BB010000}"/>
    <cellStyle name="Accent2 13" xfId="720" xr:uid="{00000000-0005-0000-0000-0000BC010000}"/>
    <cellStyle name="Accent2 2" xfId="69" xr:uid="{00000000-0005-0000-0000-0000BD010000}"/>
    <cellStyle name="Accent2 3" xfId="187" xr:uid="{00000000-0005-0000-0000-0000BE010000}"/>
    <cellStyle name="Accent2 4" xfId="165" xr:uid="{00000000-0005-0000-0000-0000BF010000}"/>
    <cellStyle name="Accent2 5" xfId="365" xr:uid="{00000000-0005-0000-0000-0000C0010000}"/>
    <cellStyle name="Accent2 6" xfId="403" xr:uid="{00000000-0005-0000-0000-0000C1010000}"/>
    <cellStyle name="Accent2 7" xfId="513" xr:uid="{00000000-0005-0000-0000-0000C2010000}"/>
    <cellStyle name="Accent2 8" xfId="444" xr:uid="{00000000-0005-0000-0000-0000C3010000}"/>
    <cellStyle name="Accent2 9" xfId="551" xr:uid="{00000000-0005-0000-0000-0000C4010000}"/>
    <cellStyle name="Accent3" xfId="28" builtinId="37" customBuiltin="1"/>
    <cellStyle name="Accent3 10" xfId="596" xr:uid="{00000000-0005-0000-0000-0000C6010000}"/>
    <cellStyle name="Accent3 11" xfId="642" xr:uid="{00000000-0005-0000-0000-0000C7010000}"/>
    <cellStyle name="Accent3 12" xfId="679" xr:uid="{00000000-0005-0000-0000-0000C8010000}"/>
    <cellStyle name="Accent3 13" xfId="724" xr:uid="{00000000-0005-0000-0000-0000C9010000}"/>
    <cellStyle name="Accent3 2" xfId="73" xr:uid="{00000000-0005-0000-0000-0000CA010000}"/>
    <cellStyle name="Accent3 3" xfId="181" xr:uid="{00000000-0005-0000-0000-0000CB010000}"/>
    <cellStyle name="Accent3 4" xfId="212" xr:uid="{00000000-0005-0000-0000-0000CC010000}"/>
    <cellStyle name="Accent3 5" xfId="369" xr:uid="{00000000-0005-0000-0000-0000CD010000}"/>
    <cellStyle name="Accent3 6" xfId="407" xr:uid="{00000000-0005-0000-0000-0000CE010000}"/>
    <cellStyle name="Accent3 7" xfId="517" xr:uid="{00000000-0005-0000-0000-0000CF010000}"/>
    <cellStyle name="Accent3 8" xfId="448" xr:uid="{00000000-0005-0000-0000-0000D0010000}"/>
    <cellStyle name="Accent3 9" xfId="555" xr:uid="{00000000-0005-0000-0000-0000D1010000}"/>
    <cellStyle name="Accent4" xfId="32" builtinId="41" customBuiltin="1"/>
    <cellStyle name="Accent4 10" xfId="600" xr:uid="{00000000-0005-0000-0000-0000D3010000}"/>
    <cellStyle name="Accent4 11" xfId="646" xr:uid="{00000000-0005-0000-0000-0000D4010000}"/>
    <cellStyle name="Accent4 12" xfId="683" xr:uid="{00000000-0005-0000-0000-0000D5010000}"/>
    <cellStyle name="Accent4 13" xfId="728" xr:uid="{00000000-0005-0000-0000-0000D6010000}"/>
    <cellStyle name="Accent4 2" xfId="77" xr:uid="{00000000-0005-0000-0000-0000D7010000}"/>
    <cellStyle name="Accent4 3" xfId="175" xr:uid="{00000000-0005-0000-0000-0000D8010000}"/>
    <cellStyle name="Accent4 4" xfId="222" xr:uid="{00000000-0005-0000-0000-0000D9010000}"/>
    <cellStyle name="Accent4 5" xfId="373" xr:uid="{00000000-0005-0000-0000-0000DA010000}"/>
    <cellStyle name="Accent4 6" xfId="411" xr:uid="{00000000-0005-0000-0000-0000DB010000}"/>
    <cellStyle name="Accent4 7" xfId="521" xr:uid="{00000000-0005-0000-0000-0000DC010000}"/>
    <cellStyle name="Accent4 8" xfId="452" xr:uid="{00000000-0005-0000-0000-0000DD010000}"/>
    <cellStyle name="Accent4 9" xfId="559" xr:uid="{00000000-0005-0000-0000-0000DE010000}"/>
    <cellStyle name="Accent5" xfId="36" builtinId="45" customBuiltin="1"/>
    <cellStyle name="Accent5 10" xfId="604" xr:uid="{00000000-0005-0000-0000-0000E0010000}"/>
    <cellStyle name="Accent5 11" xfId="650" xr:uid="{00000000-0005-0000-0000-0000E1010000}"/>
    <cellStyle name="Accent5 12" xfId="687" xr:uid="{00000000-0005-0000-0000-0000E2010000}"/>
    <cellStyle name="Accent5 13" xfId="732" xr:uid="{00000000-0005-0000-0000-0000E3010000}"/>
    <cellStyle name="Accent5 2" xfId="81" xr:uid="{00000000-0005-0000-0000-0000E4010000}"/>
    <cellStyle name="Accent5 3" xfId="238" xr:uid="{00000000-0005-0000-0000-0000E5010000}"/>
    <cellStyle name="Accent5 4" xfId="235" xr:uid="{00000000-0005-0000-0000-0000E6010000}"/>
    <cellStyle name="Accent5 5" xfId="377" xr:uid="{00000000-0005-0000-0000-0000E7010000}"/>
    <cellStyle name="Accent5 6" xfId="415" xr:uid="{00000000-0005-0000-0000-0000E8010000}"/>
    <cellStyle name="Accent5 7" xfId="525" xr:uid="{00000000-0005-0000-0000-0000E9010000}"/>
    <cellStyle name="Accent5 8" xfId="456" xr:uid="{00000000-0005-0000-0000-0000EA010000}"/>
    <cellStyle name="Accent5 9" xfId="563" xr:uid="{00000000-0005-0000-0000-0000EB010000}"/>
    <cellStyle name="Accent6" xfId="40" builtinId="49" customBuiltin="1"/>
    <cellStyle name="Accent6 10" xfId="608" xr:uid="{00000000-0005-0000-0000-0000ED010000}"/>
    <cellStyle name="Accent6 11" xfId="654" xr:uid="{00000000-0005-0000-0000-0000EE010000}"/>
    <cellStyle name="Accent6 12" xfId="691" xr:uid="{00000000-0005-0000-0000-0000EF010000}"/>
    <cellStyle name="Accent6 13" xfId="736" xr:uid="{00000000-0005-0000-0000-0000F0010000}"/>
    <cellStyle name="Accent6 2" xfId="85" xr:uid="{00000000-0005-0000-0000-0000F1010000}"/>
    <cellStyle name="Accent6 3" xfId="186" xr:uid="{00000000-0005-0000-0000-0000F2010000}"/>
    <cellStyle name="Accent6 4" xfId="202" xr:uid="{00000000-0005-0000-0000-0000F3010000}"/>
    <cellStyle name="Accent6 5" xfId="381" xr:uid="{00000000-0005-0000-0000-0000F4010000}"/>
    <cellStyle name="Accent6 6" xfId="419" xr:uid="{00000000-0005-0000-0000-0000F5010000}"/>
    <cellStyle name="Accent6 7" xfId="529" xr:uid="{00000000-0005-0000-0000-0000F6010000}"/>
    <cellStyle name="Accent6 8" xfId="460" xr:uid="{00000000-0005-0000-0000-0000F7010000}"/>
    <cellStyle name="Accent6 9" xfId="567" xr:uid="{00000000-0005-0000-0000-0000F8010000}"/>
    <cellStyle name="Bad 10" xfId="577" xr:uid="{00000000-0005-0000-0000-0000FA010000}"/>
    <cellStyle name="Bad 11" xfId="623" xr:uid="{00000000-0005-0000-0000-0000FB010000}"/>
    <cellStyle name="Bad 12" xfId="660" xr:uid="{00000000-0005-0000-0000-0000FC010000}"/>
    <cellStyle name="Bad 13" xfId="707" xr:uid="{00000000-0005-0000-0000-0000FD010000}"/>
    <cellStyle name="Bad 2" xfId="54" xr:uid="{00000000-0005-0000-0000-0000FE010000}"/>
    <cellStyle name="Bad 3" xfId="193" xr:uid="{00000000-0005-0000-0000-0000FF010000}"/>
    <cellStyle name="Bad 4" xfId="159" xr:uid="{00000000-0005-0000-0000-000000020000}"/>
    <cellStyle name="Bad 5" xfId="350" xr:uid="{00000000-0005-0000-0000-000001020000}"/>
    <cellStyle name="Bad 6" xfId="388" xr:uid="{00000000-0005-0000-0000-000002020000}"/>
    <cellStyle name="Bad 7" xfId="498" xr:uid="{00000000-0005-0000-0000-000003020000}"/>
    <cellStyle name="Bad 8" xfId="429" xr:uid="{00000000-0005-0000-0000-000004020000}"/>
    <cellStyle name="Bad 9" xfId="536" xr:uid="{00000000-0005-0000-0000-000005020000}"/>
    <cellStyle name="Berekening" xfId="13" builtinId="22" customBuiltin="1"/>
    <cellStyle name="Calculation 10" xfId="581" xr:uid="{00000000-0005-0000-0000-000007020000}"/>
    <cellStyle name="Calculation 11" xfId="627" xr:uid="{00000000-0005-0000-0000-000008020000}"/>
    <cellStyle name="Calculation 12" xfId="664" xr:uid="{00000000-0005-0000-0000-000009020000}"/>
    <cellStyle name="Calculation 13" xfId="710" xr:uid="{00000000-0005-0000-0000-00000A020000}"/>
    <cellStyle name="Calculation 2" xfId="58" xr:uid="{00000000-0005-0000-0000-00000B020000}"/>
    <cellStyle name="Calculation 3" xfId="211" xr:uid="{00000000-0005-0000-0000-00000C020000}"/>
    <cellStyle name="Calculation 4" xfId="208" xr:uid="{00000000-0005-0000-0000-00000D020000}"/>
    <cellStyle name="Calculation 5" xfId="354" xr:uid="{00000000-0005-0000-0000-00000E020000}"/>
    <cellStyle name="Calculation 6" xfId="392" xr:uid="{00000000-0005-0000-0000-00000F020000}"/>
    <cellStyle name="Calculation 7" xfId="502" xr:uid="{00000000-0005-0000-0000-000010020000}"/>
    <cellStyle name="Calculation 8" xfId="433" xr:uid="{00000000-0005-0000-0000-000011020000}"/>
    <cellStyle name="Calculation 9" xfId="540" xr:uid="{00000000-0005-0000-0000-000012020000}"/>
    <cellStyle name="Check Cell 10" xfId="583" xr:uid="{00000000-0005-0000-0000-000014020000}"/>
    <cellStyle name="Check Cell 11" xfId="629" xr:uid="{00000000-0005-0000-0000-000015020000}"/>
    <cellStyle name="Check Cell 12" xfId="666" xr:uid="{00000000-0005-0000-0000-000016020000}"/>
    <cellStyle name="Check Cell 13" xfId="712" xr:uid="{00000000-0005-0000-0000-000017020000}"/>
    <cellStyle name="Check Cell 2" xfId="60" xr:uid="{00000000-0005-0000-0000-000018020000}"/>
    <cellStyle name="Check Cell 3" xfId="207" xr:uid="{00000000-0005-0000-0000-000019020000}"/>
    <cellStyle name="Check Cell 4" xfId="177" xr:uid="{00000000-0005-0000-0000-00001A020000}"/>
    <cellStyle name="Check Cell 5" xfId="356" xr:uid="{00000000-0005-0000-0000-00001B020000}"/>
    <cellStyle name="Check Cell 6" xfId="394" xr:uid="{00000000-0005-0000-0000-00001C020000}"/>
    <cellStyle name="Check Cell 7" xfId="504" xr:uid="{00000000-0005-0000-0000-00001D020000}"/>
    <cellStyle name="Check Cell 8" xfId="435" xr:uid="{00000000-0005-0000-0000-00001E020000}"/>
    <cellStyle name="Check Cell 9" xfId="542" xr:uid="{00000000-0005-0000-0000-00001F020000}"/>
    <cellStyle name="Comma 2" xfId="45" xr:uid="{00000000-0005-0000-0000-000020020000}"/>
    <cellStyle name="Controlecel" xfId="15" builtinId="23" customBuiltin="1"/>
    <cellStyle name="Explanatory Text 10" xfId="586" xr:uid="{00000000-0005-0000-0000-000022020000}"/>
    <cellStyle name="Explanatory Text 11" xfId="632" xr:uid="{00000000-0005-0000-0000-000023020000}"/>
    <cellStyle name="Explanatory Text 12" xfId="669" xr:uid="{00000000-0005-0000-0000-000024020000}"/>
    <cellStyle name="Explanatory Text 13" xfId="714" xr:uid="{00000000-0005-0000-0000-000025020000}"/>
    <cellStyle name="Explanatory Text 2" xfId="63" xr:uid="{00000000-0005-0000-0000-000026020000}"/>
    <cellStyle name="Explanatory Text 3" xfId="176" xr:uid="{00000000-0005-0000-0000-000027020000}"/>
    <cellStyle name="Explanatory Text 4" xfId="230" xr:uid="{00000000-0005-0000-0000-000028020000}"/>
    <cellStyle name="Explanatory Text 5" xfId="359" xr:uid="{00000000-0005-0000-0000-000029020000}"/>
    <cellStyle name="Explanatory Text 6" xfId="397" xr:uid="{00000000-0005-0000-0000-00002A020000}"/>
    <cellStyle name="Explanatory Text 7" xfId="507" xr:uid="{00000000-0005-0000-0000-00002B020000}"/>
    <cellStyle name="Explanatory Text 8" xfId="438" xr:uid="{00000000-0005-0000-0000-00002C020000}"/>
    <cellStyle name="Explanatory Text 9" xfId="545" xr:uid="{00000000-0005-0000-0000-00002D020000}"/>
    <cellStyle name="Gekoppelde cel" xfId="14" builtinId="24" customBuiltin="1"/>
    <cellStyle name="Goed" xfId="8" builtinId="26" customBuiltin="1"/>
    <cellStyle name="Good 10" xfId="576" xr:uid="{00000000-0005-0000-0000-00002F020000}"/>
    <cellStyle name="Good 11" xfId="622" xr:uid="{00000000-0005-0000-0000-000030020000}"/>
    <cellStyle name="Good 12" xfId="659" xr:uid="{00000000-0005-0000-0000-000031020000}"/>
    <cellStyle name="Good 2" xfId="53" xr:uid="{00000000-0005-0000-0000-000032020000}"/>
    <cellStyle name="Good 3" xfId="166" xr:uid="{00000000-0005-0000-0000-000033020000}"/>
    <cellStyle name="Good 4" xfId="239" xr:uid="{00000000-0005-0000-0000-000034020000}"/>
    <cellStyle name="Good 5" xfId="349" xr:uid="{00000000-0005-0000-0000-000035020000}"/>
    <cellStyle name="Good 6" xfId="387" xr:uid="{00000000-0005-0000-0000-000036020000}"/>
    <cellStyle name="Good 7" xfId="497" xr:uid="{00000000-0005-0000-0000-000037020000}"/>
    <cellStyle name="Good 8" xfId="428" xr:uid="{00000000-0005-0000-0000-000038020000}"/>
    <cellStyle name="Good 9" xfId="535" xr:uid="{00000000-0005-0000-0000-000039020000}"/>
    <cellStyle name="Heading 1 2" xfId="49" xr:uid="{00000000-0005-0000-0000-00003B020000}"/>
    <cellStyle name="Heading 1 3" xfId="196" xr:uid="{00000000-0005-0000-0000-00003C020000}"/>
    <cellStyle name="Heading 1 4" xfId="188" xr:uid="{00000000-0005-0000-0000-00003D020000}"/>
    <cellStyle name="Heading 1 5" xfId="493" xr:uid="{00000000-0005-0000-0000-00003E020000}"/>
    <cellStyle name="Heading 1 6" xfId="424" xr:uid="{00000000-0005-0000-0000-00003F020000}"/>
    <cellStyle name="Heading 1 7" xfId="572" xr:uid="{00000000-0005-0000-0000-000040020000}"/>
    <cellStyle name="Heading 1 8" xfId="778" xr:uid="{00000000-0005-0000-0000-000041020000}"/>
    <cellStyle name="Heading 2 2" xfId="50" xr:uid="{00000000-0005-0000-0000-000043020000}"/>
    <cellStyle name="Heading 2 3" xfId="158" xr:uid="{00000000-0005-0000-0000-000044020000}"/>
    <cellStyle name="Heading 2 4" xfId="189" xr:uid="{00000000-0005-0000-0000-000045020000}"/>
    <cellStyle name="Heading 2 5" xfId="494" xr:uid="{00000000-0005-0000-0000-000046020000}"/>
    <cellStyle name="Heading 2 6" xfId="425" xr:uid="{00000000-0005-0000-0000-000047020000}"/>
    <cellStyle name="Heading 2 7" xfId="573" xr:uid="{00000000-0005-0000-0000-000048020000}"/>
    <cellStyle name="Heading 2 8" xfId="777" xr:uid="{00000000-0005-0000-0000-000049020000}"/>
    <cellStyle name="Heading 3 2" xfId="51" xr:uid="{00000000-0005-0000-0000-00004B020000}"/>
    <cellStyle name="Heading 3 3" xfId="167" xr:uid="{00000000-0005-0000-0000-00004C020000}"/>
    <cellStyle name="Heading 3 4" xfId="192" xr:uid="{00000000-0005-0000-0000-00004D020000}"/>
    <cellStyle name="Heading 3 5" xfId="495" xr:uid="{00000000-0005-0000-0000-00004E020000}"/>
    <cellStyle name="Heading 3 6" xfId="426" xr:uid="{00000000-0005-0000-0000-00004F020000}"/>
    <cellStyle name="Heading 3 7" xfId="574" xr:uid="{00000000-0005-0000-0000-000050020000}"/>
    <cellStyle name="Heading 3 8" xfId="780" xr:uid="{00000000-0005-0000-0000-000051020000}"/>
    <cellStyle name="Heading 4 2" xfId="52" xr:uid="{00000000-0005-0000-0000-000053020000}"/>
    <cellStyle name="Heading 4 3" xfId="194" xr:uid="{00000000-0005-0000-0000-000054020000}"/>
    <cellStyle name="Heading 4 4" xfId="191" xr:uid="{00000000-0005-0000-0000-000055020000}"/>
    <cellStyle name="Heading 4 5" xfId="496" xr:uid="{00000000-0005-0000-0000-000056020000}"/>
    <cellStyle name="Heading 4 6" xfId="427" xr:uid="{00000000-0005-0000-0000-000057020000}"/>
    <cellStyle name="Heading 4 7" xfId="575" xr:uid="{00000000-0005-0000-0000-000058020000}"/>
    <cellStyle name="Heading 4 8" xfId="779" xr:uid="{00000000-0005-0000-0000-000059020000}"/>
    <cellStyle name="Input 10" xfId="579" xr:uid="{00000000-0005-0000-0000-00005B020000}"/>
    <cellStyle name="Input 11" xfId="625" xr:uid="{00000000-0005-0000-0000-00005C020000}"/>
    <cellStyle name="Input 12" xfId="662" xr:uid="{00000000-0005-0000-0000-00005D020000}"/>
    <cellStyle name="Input 13" xfId="708" xr:uid="{00000000-0005-0000-0000-00005E020000}"/>
    <cellStyle name="Input 2" xfId="56" xr:uid="{00000000-0005-0000-0000-00005F020000}"/>
    <cellStyle name="Input 3" xfId="190" xr:uid="{00000000-0005-0000-0000-000060020000}"/>
    <cellStyle name="Input 4" xfId="171" xr:uid="{00000000-0005-0000-0000-000061020000}"/>
    <cellStyle name="Input 5" xfId="352" xr:uid="{00000000-0005-0000-0000-000062020000}"/>
    <cellStyle name="Input 6" xfId="390" xr:uid="{00000000-0005-0000-0000-000063020000}"/>
    <cellStyle name="Input 7" xfId="500" xr:uid="{00000000-0005-0000-0000-000064020000}"/>
    <cellStyle name="Input 8" xfId="431" xr:uid="{00000000-0005-0000-0000-000065020000}"/>
    <cellStyle name="Input 9" xfId="538" xr:uid="{00000000-0005-0000-0000-000066020000}"/>
    <cellStyle name="Invoer" xfId="11" builtinId="20" customBuiltin="1"/>
    <cellStyle name="Komma 2" xfId="795" xr:uid="{00000000-0005-0000-0000-000067020000}"/>
    <cellStyle name="Kop 1" xfId="4" builtinId="16" customBuiltin="1"/>
    <cellStyle name="Kop 1 2" xfId="784" xr:uid="{00000000-0005-0000-0000-000068020000}"/>
    <cellStyle name="Kop 2" xfId="5" builtinId="17" customBuiltin="1"/>
    <cellStyle name="Kop 2 2" xfId="785" xr:uid="{00000000-0005-0000-0000-000069020000}"/>
    <cellStyle name="Kop 3" xfId="6" builtinId="18" customBuiltin="1"/>
    <cellStyle name="Kop 3 2" xfId="786" xr:uid="{00000000-0005-0000-0000-00006A020000}"/>
    <cellStyle name="Kop 4" xfId="7" builtinId="19" customBuiltin="1"/>
    <cellStyle name="Kop 4 2" xfId="787" xr:uid="{00000000-0005-0000-0000-00006B020000}"/>
    <cellStyle name="Linked Cell 10" xfId="582" xr:uid="{00000000-0005-0000-0000-00006D020000}"/>
    <cellStyle name="Linked Cell 11" xfId="628" xr:uid="{00000000-0005-0000-0000-00006E020000}"/>
    <cellStyle name="Linked Cell 12" xfId="665" xr:uid="{00000000-0005-0000-0000-00006F020000}"/>
    <cellStyle name="Linked Cell 13" xfId="711" xr:uid="{00000000-0005-0000-0000-000070020000}"/>
    <cellStyle name="Linked Cell 2" xfId="59" xr:uid="{00000000-0005-0000-0000-000071020000}"/>
    <cellStyle name="Linked Cell 3" xfId="182" xr:uid="{00000000-0005-0000-0000-000072020000}"/>
    <cellStyle name="Linked Cell 4" xfId="161" xr:uid="{00000000-0005-0000-0000-000073020000}"/>
    <cellStyle name="Linked Cell 5" xfId="355" xr:uid="{00000000-0005-0000-0000-000074020000}"/>
    <cellStyle name="Linked Cell 6" xfId="393" xr:uid="{00000000-0005-0000-0000-000075020000}"/>
    <cellStyle name="Linked Cell 7" xfId="503" xr:uid="{00000000-0005-0000-0000-000076020000}"/>
    <cellStyle name="Linked Cell 8" xfId="434" xr:uid="{00000000-0005-0000-0000-000077020000}"/>
    <cellStyle name="Linked Cell 9" xfId="541" xr:uid="{00000000-0005-0000-0000-000078020000}"/>
    <cellStyle name="Neutraal" xfId="10" builtinId="28" customBuiltin="1"/>
    <cellStyle name="Neutral 10" xfId="578" xr:uid="{00000000-0005-0000-0000-00007A020000}"/>
    <cellStyle name="Neutral 11" xfId="624" xr:uid="{00000000-0005-0000-0000-00007B020000}"/>
    <cellStyle name="Neutral 12" xfId="661" xr:uid="{00000000-0005-0000-0000-00007C020000}"/>
    <cellStyle name="Neutral 2" xfId="55" xr:uid="{00000000-0005-0000-0000-00007D020000}"/>
    <cellStyle name="Neutral 3" xfId="163" xr:uid="{00000000-0005-0000-0000-00007E020000}"/>
    <cellStyle name="Neutral 4" xfId="234" xr:uid="{00000000-0005-0000-0000-00007F020000}"/>
    <cellStyle name="Neutral 5" xfId="351" xr:uid="{00000000-0005-0000-0000-000080020000}"/>
    <cellStyle name="Neutral 6" xfId="389" xr:uid="{00000000-0005-0000-0000-000081020000}"/>
    <cellStyle name="Neutral 7" xfId="499" xr:uid="{00000000-0005-0000-0000-000082020000}"/>
    <cellStyle name="Neutral 8" xfId="430" xr:uid="{00000000-0005-0000-0000-000083020000}"/>
    <cellStyle name="Neutral 9" xfId="537" xr:uid="{00000000-0005-0000-0000-000084020000}"/>
    <cellStyle name="Normal 10" xfId="151" xr:uid="{00000000-0005-0000-0000-000086020000}"/>
    <cellStyle name="Normal 10 2" xfId="699" xr:uid="{00000000-0005-0000-0000-000087020000}"/>
    <cellStyle name="Normal 11" xfId="152" xr:uid="{00000000-0005-0000-0000-000088020000}"/>
    <cellStyle name="Normal 11 2" xfId="700" xr:uid="{00000000-0005-0000-0000-000089020000}"/>
    <cellStyle name="Normal 12" xfId="153" xr:uid="{00000000-0005-0000-0000-00008A020000}"/>
    <cellStyle name="Normal 12 2" xfId="240" xr:uid="{00000000-0005-0000-0000-00008B020000}"/>
    <cellStyle name="Normal 12 3" xfId="154" xr:uid="{00000000-0005-0000-0000-00008C020000}"/>
    <cellStyle name="Normal 12 4" xfId="701" xr:uid="{00000000-0005-0000-0000-00008D020000}"/>
    <cellStyle name="Normal 12 4 2" xfId="740" xr:uid="{00000000-0005-0000-0000-00008E020000}"/>
    <cellStyle name="Normal 12 5" xfId="702" xr:uid="{00000000-0005-0000-0000-00008F020000}"/>
    <cellStyle name="Normal 12 5 2" xfId="741" xr:uid="{00000000-0005-0000-0000-000090020000}"/>
    <cellStyle name="Normal 12 6" xfId="703" xr:uid="{00000000-0005-0000-0000-000091020000}"/>
    <cellStyle name="Normal 12 6 2" xfId="742" xr:uid="{00000000-0005-0000-0000-000092020000}"/>
    <cellStyle name="Normal 12 7" xfId="813" xr:uid="{00000000-0005-0000-0000-000093020000}"/>
    <cellStyle name="Normal 12 8" xfId="814" xr:uid="{00000000-0005-0000-0000-000094020000}"/>
    <cellStyle name="Normal 13" xfId="155" xr:uid="{00000000-0005-0000-0000-000095020000}"/>
    <cellStyle name="Normal 13 2" xfId="613" xr:uid="{00000000-0005-0000-0000-000096020000}"/>
    <cellStyle name="Normal 13 3" xfId="618" xr:uid="{00000000-0005-0000-0000-000097020000}"/>
    <cellStyle name="Normal 13 3 2" xfId="695" xr:uid="{00000000-0005-0000-0000-000098020000}"/>
    <cellStyle name="Normal 13 3 3" xfId="704" xr:uid="{00000000-0005-0000-0000-000099020000}"/>
    <cellStyle name="Normal 13 3 3 2" xfId="743" xr:uid="{00000000-0005-0000-0000-00009A020000}"/>
    <cellStyle name="Normal 14" xfId="156" xr:uid="{00000000-0005-0000-0000-00009B020000}"/>
    <cellStyle name="Normal 15" xfId="169" xr:uid="{00000000-0005-0000-0000-00009C020000}"/>
    <cellStyle name="Normal 16" xfId="168" xr:uid="{00000000-0005-0000-0000-00009D020000}"/>
    <cellStyle name="Normal 16 2" xfId="614" xr:uid="{00000000-0005-0000-0000-00009E020000}"/>
    <cellStyle name="Normal 16 3" xfId="619" xr:uid="{00000000-0005-0000-0000-00009F020000}"/>
    <cellStyle name="Normal 16 3 2" xfId="696" xr:uid="{00000000-0005-0000-0000-0000A0020000}"/>
    <cellStyle name="Normal 16 3 3" xfId="705" xr:uid="{00000000-0005-0000-0000-0000A1020000}"/>
    <cellStyle name="Normal 16 3 3 2" xfId="744" xr:uid="{00000000-0005-0000-0000-0000A2020000}"/>
    <cellStyle name="Normal 17" xfId="195" xr:uid="{00000000-0005-0000-0000-0000A3020000}"/>
    <cellStyle name="Normal 18" xfId="269" xr:uid="{00000000-0005-0000-0000-0000A4020000}"/>
    <cellStyle name="Normal 19" xfId="348" xr:uid="{00000000-0005-0000-0000-0000A5020000}"/>
    <cellStyle name="Normal 2" xfId="44" xr:uid="{00000000-0005-0000-0000-0000A6020000}"/>
    <cellStyle name="Normal 2 2" xfId="2" xr:uid="{00000000-0005-0000-0000-0000A7020000}"/>
    <cellStyle name="Normal 2 2 2" xfId="148" xr:uid="{00000000-0005-0000-0000-0000A8020000}"/>
    <cellStyle name="Normal 2 2 3" xfId="698" xr:uid="{00000000-0005-0000-0000-0000A9020000}"/>
    <cellStyle name="Normal 2 2 4" xfId="802" xr:uid="{00000000-0005-0000-0000-0000AA020000}"/>
    <cellStyle name="Normal 2 2 4 2" xfId="817" xr:uid="{00000000-0005-0000-0000-0000AB020000}"/>
    <cellStyle name="Normal 2 2 4 3" xfId="815" xr:uid="{00000000-0005-0000-0000-0000AC020000}"/>
    <cellStyle name="Normal 2 3" xfId="800" xr:uid="{00000000-0005-0000-0000-0000AD020000}"/>
    <cellStyle name="Normal 2 4" xfId="798" xr:uid="{00000000-0005-0000-0000-0000AE020000}"/>
    <cellStyle name="Normal 20" xfId="347" xr:uid="{00000000-0005-0000-0000-0000AF020000}"/>
    <cellStyle name="Normal 21" xfId="386" xr:uid="{00000000-0005-0000-0000-0000B0020000}"/>
    <cellStyle name="Normal 22" xfId="385" xr:uid="{00000000-0005-0000-0000-0000B1020000}"/>
    <cellStyle name="Normal 23" xfId="479" xr:uid="{00000000-0005-0000-0000-0000B2020000}"/>
    <cellStyle name="Normal 24" xfId="423" xr:uid="{00000000-0005-0000-0000-0000B3020000}"/>
    <cellStyle name="Normal 25" xfId="534" xr:uid="{00000000-0005-0000-0000-0000B4020000}"/>
    <cellStyle name="Normal 26" xfId="571" xr:uid="{00000000-0005-0000-0000-0000B5020000}"/>
    <cellStyle name="Normal 27" xfId="615" xr:uid="{00000000-0005-0000-0000-0000B6020000}"/>
    <cellStyle name="Normal 28" xfId="621" xr:uid="{00000000-0005-0000-0000-0000B7020000}"/>
    <cellStyle name="Normal 29" xfId="658" xr:uid="{00000000-0005-0000-0000-0000B8020000}"/>
    <cellStyle name="Normal 3" xfId="46" xr:uid="{00000000-0005-0000-0000-0000B9020000}"/>
    <cellStyle name="Normal 3 2" xfId="801" xr:uid="{00000000-0005-0000-0000-0000BA020000}"/>
    <cellStyle name="Normal 30" xfId="746" xr:uid="{00000000-0005-0000-0000-0000BB020000}"/>
    <cellStyle name="Normal 30 2" xfId="805" xr:uid="{00000000-0005-0000-0000-0000BC020000}"/>
    <cellStyle name="Normal 30 3" xfId="804" xr:uid="{00000000-0005-0000-0000-0000BD020000}"/>
    <cellStyle name="Normal 30 3 2" xfId="809" xr:uid="{00000000-0005-0000-0000-0000BE020000}"/>
    <cellStyle name="Normal 30 3 3" xfId="819" xr:uid="{00000000-0005-0000-0000-0000BF020000}"/>
    <cellStyle name="Normal 30 4" xfId="816" xr:uid="{00000000-0005-0000-0000-0000C0020000}"/>
    <cellStyle name="Normal 31" xfId="748" xr:uid="{00000000-0005-0000-0000-0000C1020000}"/>
    <cellStyle name="Normal 31 2" xfId="749" xr:uid="{00000000-0005-0000-0000-0000C2020000}"/>
    <cellStyle name="Normal 32" xfId="789" xr:uid="{00000000-0005-0000-0000-0000C3020000}"/>
    <cellStyle name="Normal 32 2" xfId="790" xr:uid="{00000000-0005-0000-0000-0000C4020000}"/>
    <cellStyle name="Normal 33" xfId="791" xr:uid="{00000000-0005-0000-0000-0000C5020000}"/>
    <cellStyle name="Normal 33 2" xfId="806" xr:uid="{00000000-0005-0000-0000-0000C6020000}"/>
    <cellStyle name="Normal 34" xfId="803" xr:uid="{00000000-0005-0000-0000-0000C7020000}"/>
    <cellStyle name="Normal 34 2" xfId="808" xr:uid="{00000000-0005-0000-0000-0000C8020000}"/>
    <cellStyle name="Normal 34 2 2" xfId="811" xr:uid="{00000000-0005-0000-0000-0000C9020000}"/>
    <cellStyle name="Normal 34 2 3" xfId="810" xr:uid="{00000000-0005-0000-0000-0000CA020000}"/>
    <cellStyle name="Normal 34 2 3 2" xfId="812" xr:uid="{00000000-0005-0000-0000-0000CB020000}"/>
    <cellStyle name="Normal 34 2 3 3" xfId="820" xr:uid="{00000000-0005-0000-0000-0000CC020000}"/>
    <cellStyle name="Normal 34 3" xfId="807" xr:uid="{00000000-0005-0000-0000-0000CD020000}"/>
    <cellStyle name="Normal 34 4" xfId="818" xr:uid="{00000000-0005-0000-0000-0000CE020000}"/>
    <cellStyle name="Normal 4" xfId="47" xr:uid="{00000000-0005-0000-0000-0000CF020000}"/>
    <cellStyle name="Normal 4 2" xfId="799" xr:uid="{00000000-0005-0000-0000-0000D0020000}"/>
    <cellStyle name="Normal 5" xfId="48" xr:uid="{00000000-0005-0000-0000-0000D1020000}"/>
    <cellStyle name="Normal 6" xfId="90" xr:uid="{00000000-0005-0000-0000-0000D2020000}"/>
    <cellStyle name="Normal 6 2" xfId="145" xr:uid="{00000000-0005-0000-0000-0000D3020000}"/>
    <cellStyle name="Normal 7" xfId="91" xr:uid="{00000000-0005-0000-0000-0000D4020000}"/>
    <cellStyle name="Normal 8" xfId="92" xr:uid="{00000000-0005-0000-0000-0000D5020000}"/>
    <cellStyle name="Normal 8 2" xfId="146" xr:uid="{00000000-0005-0000-0000-0000D6020000}"/>
    <cellStyle name="Normal 9" xfId="147" xr:uid="{00000000-0005-0000-0000-0000D7020000}"/>
    <cellStyle name="Normal 9 2" xfId="150" xr:uid="{00000000-0005-0000-0000-0000D8020000}"/>
    <cellStyle name="Note 10" xfId="544" xr:uid="{00000000-0005-0000-0000-0000DA020000}"/>
    <cellStyle name="Note 11" xfId="585" xr:uid="{00000000-0005-0000-0000-0000DB020000}"/>
    <cellStyle name="Note 12" xfId="616" xr:uid="{00000000-0005-0000-0000-0000DC020000}"/>
    <cellStyle name="Note 13" xfId="631" xr:uid="{00000000-0005-0000-0000-0000DD020000}"/>
    <cellStyle name="Note 14" xfId="668" xr:uid="{00000000-0005-0000-0000-0000DE020000}"/>
    <cellStyle name="Note 15" xfId="747" xr:uid="{00000000-0005-0000-0000-0000DF020000}"/>
    <cellStyle name="Note 16" xfId="782" xr:uid="{00000000-0005-0000-0000-0000E0020000}"/>
    <cellStyle name="Note 2" xfId="62" xr:uid="{00000000-0005-0000-0000-0000E1020000}"/>
    <cellStyle name="Note 3" xfId="204" xr:uid="{00000000-0005-0000-0000-0000E2020000}"/>
    <cellStyle name="Note 4" xfId="221" xr:uid="{00000000-0005-0000-0000-0000E3020000}"/>
    <cellStyle name="Note 5" xfId="282" xr:uid="{00000000-0005-0000-0000-0000E4020000}"/>
    <cellStyle name="Note 6" xfId="358" xr:uid="{00000000-0005-0000-0000-0000E5020000}"/>
    <cellStyle name="Note 7" xfId="396" xr:uid="{00000000-0005-0000-0000-0000E6020000}"/>
    <cellStyle name="Note 8" xfId="506" xr:uid="{00000000-0005-0000-0000-0000E7020000}"/>
    <cellStyle name="Note 9" xfId="437" xr:uid="{00000000-0005-0000-0000-0000E8020000}"/>
    <cellStyle name="Notitie" xfId="17" builtinId="10" customBuiltin="1"/>
    <cellStyle name="Notitie 2" xfId="93" xr:uid="{00000000-0005-0000-0000-0000E9020000}"/>
    <cellStyle name="Notitie 2 2" xfId="119" xr:uid="{00000000-0005-0000-0000-0000EA020000}"/>
    <cellStyle name="Notitie 2 2 2" xfId="297" xr:uid="{00000000-0005-0000-0000-0000EB020000}"/>
    <cellStyle name="Notitie 2 3" xfId="283" xr:uid="{00000000-0005-0000-0000-0000EC020000}"/>
    <cellStyle name="Notitie 2 4" xfId="533" xr:uid="{00000000-0005-0000-0000-0000ED020000}"/>
    <cellStyle name="Notitie 2 5" xfId="466" xr:uid="{00000000-0005-0000-0000-0000EE020000}"/>
    <cellStyle name="Notitie 2 6" xfId="750" xr:uid="{00000000-0005-0000-0000-0000EF020000}"/>
    <cellStyle name="Notitie 3" xfId="106" xr:uid="{00000000-0005-0000-0000-0000F0020000}"/>
    <cellStyle name="Notitie 3 2" xfId="284" xr:uid="{00000000-0005-0000-0000-0000F1020000}"/>
    <cellStyle name="Notitie 3 3" xfId="751" xr:uid="{00000000-0005-0000-0000-0000F2020000}"/>
    <cellStyle name="Notitie 4" xfId="132" xr:uid="{00000000-0005-0000-0000-0000F3020000}"/>
    <cellStyle name="Notitie 4 2" xfId="310" xr:uid="{00000000-0005-0000-0000-0000F4020000}"/>
    <cellStyle name="Notitie 4 3" xfId="764" xr:uid="{00000000-0005-0000-0000-0000F5020000}"/>
    <cellStyle name="Notitie 5" xfId="241" xr:uid="{00000000-0005-0000-0000-0000F6020000}"/>
    <cellStyle name="Notitie 6" xfId="242" xr:uid="{00000000-0005-0000-0000-0000F7020000}"/>
    <cellStyle name="Notitie 7" xfId="243" xr:uid="{00000000-0005-0000-0000-0000F8020000}"/>
    <cellStyle name="Notitie 8" xfId="256" xr:uid="{00000000-0005-0000-0000-0000F9020000}"/>
    <cellStyle name="Ongeldig" xfId="9" builtinId="27" customBuiltin="1"/>
    <cellStyle name="Output 10" xfId="580" xr:uid="{00000000-0005-0000-0000-0000FB020000}"/>
    <cellStyle name="Output 11" xfId="626" xr:uid="{00000000-0005-0000-0000-0000FC020000}"/>
    <cellStyle name="Output 12" xfId="663" xr:uid="{00000000-0005-0000-0000-0000FD020000}"/>
    <cellStyle name="Output 13" xfId="709" xr:uid="{00000000-0005-0000-0000-0000FE020000}"/>
    <cellStyle name="Output 2" xfId="57" xr:uid="{00000000-0005-0000-0000-0000FF020000}"/>
    <cellStyle name="Output 3" xfId="185" xr:uid="{00000000-0005-0000-0000-000000030000}"/>
    <cellStyle name="Output 4" xfId="228" xr:uid="{00000000-0005-0000-0000-000001030000}"/>
    <cellStyle name="Output 5" xfId="353" xr:uid="{00000000-0005-0000-0000-000002030000}"/>
    <cellStyle name="Output 6" xfId="391" xr:uid="{00000000-0005-0000-0000-000003030000}"/>
    <cellStyle name="Output 7" xfId="501" xr:uid="{00000000-0005-0000-0000-000004030000}"/>
    <cellStyle name="Output 8" xfId="432" xr:uid="{00000000-0005-0000-0000-000005030000}"/>
    <cellStyle name="Output 9" xfId="539" xr:uid="{00000000-0005-0000-0000-000006030000}"/>
    <cellStyle name="Percent 2" xfId="1" xr:uid="{00000000-0005-0000-0000-000007030000}"/>
    <cellStyle name="Percent 2 2" xfId="149" xr:uid="{00000000-0005-0000-0000-000008030000}"/>
    <cellStyle name="Procent 2" xfId="796" xr:uid="{00000000-0005-0000-0000-000009030000}"/>
    <cellStyle name="Standaard" xfId="0" builtinId="0"/>
    <cellStyle name="Standaard 2" xfId="89" xr:uid="{00000000-0005-0000-0000-00000A030000}"/>
    <cellStyle name="Standaard 2 2" xfId="492" xr:uid="{00000000-0005-0000-0000-00000B030000}"/>
    <cellStyle name="Standaard 2 3" xfId="464" xr:uid="{00000000-0005-0000-0000-00000C030000}"/>
    <cellStyle name="Standaard 2 3 2" xfId="617" xr:uid="{00000000-0005-0000-0000-00000D030000}"/>
    <cellStyle name="Standaard 2 3 3" xfId="620" xr:uid="{00000000-0005-0000-0000-00000E030000}"/>
    <cellStyle name="Standaard 2 3 3 2" xfId="697" xr:uid="{00000000-0005-0000-0000-00000F030000}"/>
    <cellStyle name="Standaard 2 3 3 3" xfId="706" xr:uid="{00000000-0005-0000-0000-000010030000}"/>
    <cellStyle name="Standaard 2 3 3 3 2" xfId="745" xr:uid="{00000000-0005-0000-0000-000011030000}"/>
    <cellStyle name="Standaard 2 4" xfId="793" xr:uid="{00000000-0005-0000-0000-000012030000}"/>
    <cellStyle name="Standaard 2 5" xfId="797" xr:uid="{00000000-0005-0000-0000-000013030000}"/>
    <cellStyle name="Standaard 3" xfId="465" xr:uid="{00000000-0005-0000-0000-000014030000}"/>
    <cellStyle name="Standaard 3 2" xfId="788" xr:uid="{00000000-0005-0000-0000-000015030000}"/>
    <cellStyle name="Standaard 3 3" xfId="794" xr:uid="{00000000-0005-0000-0000-000016030000}"/>
    <cellStyle name="Titel" xfId="3" builtinId="15" customBuiltin="1"/>
    <cellStyle name="Titel 2" xfId="783" xr:uid="{00000000-0005-0000-0000-000018030000}"/>
    <cellStyle name="Title 2" xfId="781" xr:uid="{00000000-0005-0000-0000-00001A030000}"/>
    <cellStyle name="Title 3" xfId="792" xr:uid="{00000000-0005-0000-0000-00001B030000}"/>
    <cellStyle name="Totaal" xfId="19" builtinId="25" customBuiltin="1"/>
    <cellStyle name="Total 10" xfId="587" xr:uid="{00000000-0005-0000-0000-00001D030000}"/>
    <cellStyle name="Total 11" xfId="633" xr:uid="{00000000-0005-0000-0000-00001E030000}"/>
    <cellStyle name="Total 12" xfId="670" xr:uid="{00000000-0005-0000-0000-00001F030000}"/>
    <cellStyle name="Total 13" xfId="715" xr:uid="{00000000-0005-0000-0000-000020030000}"/>
    <cellStyle name="Total 2" xfId="64" xr:uid="{00000000-0005-0000-0000-000021030000}"/>
    <cellStyle name="Total 3" xfId="201" xr:uid="{00000000-0005-0000-0000-000022030000}"/>
    <cellStyle name="Total 4" xfId="162" xr:uid="{00000000-0005-0000-0000-000023030000}"/>
    <cellStyle name="Total 5" xfId="360" xr:uid="{00000000-0005-0000-0000-000024030000}"/>
    <cellStyle name="Total 6" xfId="398" xr:uid="{00000000-0005-0000-0000-000025030000}"/>
    <cellStyle name="Total 7" xfId="508" xr:uid="{00000000-0005-0000-0000-000026030000}"/>
    <cellStyle name="Total 8" xfId="439" xr:uid="{00000000-0005-0000-0000-000027030000}"/>
    <cellStyle name="Total 9" xfId="546" xr:uid="{00000000-0005-0000-0000-000028030000}"/>
    <cellStyle name="Uitvoer" xfId="12" builtinId="21" customBuiltin="1"/>
    <cellStyle name="Verklarende tekst" xfId="18" builtinId="53" customBuiltin="1"/>
    <cellStyle name="Waarschuwingstekst" xfId="16" builtinId="11" customBuiltin="1"/>
    <cellStyle name="Warning Text 10" xfId="584" xr:uid="{00000000-0005-0000-0000-00002A030000}"/>
    <cellStyle name="Warning Text 11" xfId="630" xr:uid="{00000000-0005-0000-0000-00002B030000}"/>
    <cellStyle name="Warning Text 12" xfId="667" xr:uid="{00000000-0005-0000-0000-00002C030000}"/>
    <cellStyle name="Warning Text 13" xfId="713" xr:uid="{00000000-0005-0000-0000-00002D030000}"/>
    <cellStyle name="Warning Text 2" xfId="61" xr:uid="{00000000-0005-0000-0000-00002E030000}"/>
    <cellStyle name="Warning Text 3" xfId="179" xr:uid="{00000000-0005-0000-0000-00002F030000}"/>
    <cellStyle name="Warning Text 4" xfId="215" xr:uid="{00000000-0005-0000-0000-000030030000}"/>
    <cellStyle name="Warning Text 5" xfId="357" xr:uid="{00000000-0005-0000-0000-000031030000}"/>
    <cellStyle name="Warning Text 6" xfId="395" xr:uid="{00000000-0005-0000-0000-000032030000}"/>
    <cellStyle name="Warning Text 7" xfId="505" xr:uid="{00000000-0005-0000-0000-000033030000}"/>
    <cellStyle name="Warning Text 8" xfId="436" xr:uid="{00000000-0005-0000-0000-000034030000}"/>
    <cellStyle name="Warning Text 9" xfId="543" xr:uid="{00000000-0005-0000-0000-00003503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6"/>
  <sheetViews>
    <sheetView workbookViewId="0">
      <selection activeCell="A6" sqref="A6"/>
    </sheetView>
  </sheetViews>
  <sheetFormatPr defaultColWidth="9.109375" defaultRowHeight="12.6"/>
  <cols>
    <col min="1" max="1" width="81.88671875" style="89" customWidth="1"/>
    <col min="2" max="16384" width="9.109375" style="13"/>
  </cols>
  <sheetData>
    <row r="1" spans="1:1">
      <c r="A1" s="88" t="s">
        <v>109</v>
      </c>
    </row>
    <row r="3" spans="1:1" ht="25.2">
      <c r="A3" s="89" t="s">
        <v>110</v>
      </c>
    </row>
    <row r="4" spans="1:1" ht="25.2">
      <c r="A4" s="89" t="s">
        <v>111</v>
      </c>
    </row>
    <row r="5" spans="1:1" ht="25.2">
      <c r="A5" s="89" t="s">
        <v>113</v>
      </c>
    </row>
    <row r="6" spans="1:1" ht="25.2">
      <c r="A6" s="89" t="s">
        <v>112</v>
      </c>
    </row>
  </sheetData>
  <sheetProtection algorithmName="SHA-512" hashValue="u57/6XWxDA/Fu1C822xRkbK70x2ZQZpLkIMBkwncXtShxW1R4fkjWeCRTYkuYgVq8Esw1l+p1rbXV5EcPLfRbg==" saltValue="KbyuGmxMsMPVCxhSdaqoHA==" spinCount="100000" sheet="1" objects="1" scenario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84"/>
  <sheetViews>
    <sheetView topLeftCell="A60" workbookViewId="0">
      <selection activeCell="D48" sqref="D48"/>
    </sheetView>
  </sheetViews>
  <sheetFormatPr defaultRowHeight="14.4"/>
  <cols>
    <col min="1" max="1" width="20.6640625" customWidth="1"/>
    <col min="3" max="4" width="9.109375" customWidth="1"/>
    <col min="5" max="5" width="8.6640625" customWidth="1"/>
  </cols>
  <sheetData>
    <row r="1" spans="1:9" s="13" customFormat="1" ht="15" customHeight="1">
      <c r="A1" s="34" t="s">
        <v>95</v>
      </c>
      <c r="B1" s="35"/>
      <c r="C1" s="35"/>
      <c r="D1" s="35"/>
      <c r="E1" s="35"/>
      <c r="F1" s="35"/>
      <c r="G1" s="35"/>
      <c r="H1" s="35"/>
      <c r="I1" s="35"/>
    </row>
    <row r="2" spans="1:9" s="13" customFormat="1" ht="15" customHeight="1">
      <c r="A2" s="36" t="s">
        <v>98</v>
      </c>
      <c r="B2" s="35"/>
      <c r="C2" s="35"/>
      <c r="D2" s="35"/>
      <c r="E2" s="35"/>
      <c r="F2" s="35"/>
      <c r="G2" s="35"/>
      <c r="H2" s="35"/>
      <c r="I2" s="35"/>
    </row>
    <row r="4" spans="1:9">
      <c r="A4" s="5"/>
      <c r="B4" s="13"/>
      <c r="C4" s="13"/>
      <c r="D4" s="13"/>
      <c r="E4" s="13"/>
    </row>
    <row r="5" spans="1:9">
      <c r="A5" s="1"/>
      <c r="B5" s="17">
        <v>2015</v>
      </c>
      <c r="C5" s="17">
        <v>2014</v>
      </c>
    </row>
    <row r="6" spans="1:9">
      <c r="A6" s="1" t="s">
        <v>2</v>
      </c>
      <c r="B6" s="2">
        <v>376</v>
      </c>
      <c r="C6" s="2">
        <v>362</v>
      </c>
    </row>
    <row r="7" spans="1:9">
      <c r="A7" s="1" t="s">
        <v>3</v>
      </c>
      <c r="B7" s="2">
        <v>475</v>
      </c>
      <c r="C7" s="2">
        <v>487</v>
      </c>
    </row>
    <row r="8" spans="1:9">
      <c r="A8" s="1" t="s">
        <v>4</v>
      </c>
      <c r="B8" s="2">
        <v>550</v>
      </c>
      <c r="C8" s="2">
        <v>516</v>
      </c>
    </row>
    <row r="9" spans="1:9">
      <c r="A9" s="1" t="s">
        <v>5</v>
      </c>
      <c r="B9" s="2">
        <v>774</v>
      </c>
      <c r="C9" s="2">
        <v>742</v>
      </c>
    </row>
    <row r="10" spans="1:9">
      <c r="A10" s="1" t="s">
        <v>6</v>
      </c>
      <c r="B10" s="2">
        <v>789</v>
      </c>
      <c r="C10" s="2">
        <v>778</v>
      </c>
    </row>
    <row r="11" spans="1:9">
      <c r="A11" s="1" t="s">
        <v>7</v>
      </c>
      <c r="B11" s="2">
        <v>830</v>
      </c>
      <c r="C11" s="2">
        <v>797</v>
      </c>
    </row>
    <row r="12" spans="1:9">
      <c r="A12" s="1" t="s">
        <v>8</v>
      </c>
      <c r="B12" s="2">
        <v>766</v>
      </c>
      <c r="C12" s="2">
        <v>785</v>
      </c>
    </row>
    <row r="13" spans="1:9">
      <c r="A13" s="1" t="s">
        <v>9</v>
      </c>
      <c r="B13" s="2">
        <v>954</v>
      </c>
      <c r="C13" s="2">
        <v>927</v>
      </c>
    </row>
    <row r="14" spans="1:9">
      <c r="A14" s="1" t="s">
        <v>10</v>
      </c>
      <c r="B14" s="2">
        <v>1045</v>
      </c>
      <c r="C14" s="2">
        <v>1067</v>
      </c>
    </row>
    <row r="15" spans="1:9">
      <c r="A15" s="1" t="s">
        <v>11</v>
      </c>
      <c r="B15" s="2">
        <v>1201</v>
      </c>
      <c r="C15" s="2">
        <v>1198</v>
      </c>
    </row>
    <row r="16" spans="1:9">
      <c r="A16" s="1" t="s">
        <v>12</v>
      </c>
      <c r="B16" s="2">
        <v>1204</v>
      </c>
      <c r="C16" s="2">
        <v>1193</v>
      </c>
    </row>
    <row r="17" spans="1:9">
      <c r="A17" s="1" t="s">
        <v>13</v>
      </c>
      <c r="B17" s="2">
        <v>1576</v>
      </c>
      <c r="C17" s="2">
        <v>1589</v>
      </c>
    </row>
    <row r="18" spans="1:9">
      <c r="A18" s="1" t="s">
        <v>14</v>
      </c>
      <c r="B18" s="2">
        <v>10540</v>
      </c>
      <c r="C18" s="2">
        <v>10441</v>
      </c>
    </row>
    <row r="22" spans="1:9" s="13" customFormat="1" ht="15" customHeight="1">
      <c r="A22" s="36" t="s">
        <v>96</v>
      </c>
      <c r="B22" s="35"/>
      <c r="C22" s="35"/>
      <c r="D22" s="35"/>
      <c r="E22" s="35"/>
      <c r="F22" s="35"/>
      <c r="G22" s="35"/>
      <c r="H22" s="35"/>
      <c r="I22" s="35"/>
    </row>
    <row r="23" spans="1:9">
      <c r="A23" s="11"/>
      <c r="B23" s="11"/>
    </row>
    <row r="24" spans="1:9">
      <c r="A24" s="10"/>
      <c r="B24" s="17">
        <v>2015</v>
      </c>
      <c r="C24" s="17">
        <v>2014</v>
      </c>
    </row>
    <row r="25" spans="1:9">
      <c r="A25" s="10" t="s">
        <v>2</v>
      </c>
      <c r="B25" s="14">
        <v>340.35305555555595</v>
      </c>
      <c r="C25" s="14">
        <v>328.47000000000014</v>
      </c>
    </row>
    <row r="26" spans="1:9">
      <c r="A26" s="10" t="s">
        <v>3</v>
      </c>
      <c r="B26" s="14">
        <v>423.70350000000025</v>
      </c>
      <c r="C26" s="14">
        <v>432.18000000000035</v>
      </c>
    </row>
    <row r="27" spans="1:9">
      <c r="A27" s="10" t="s">
        <v>4</v>
      </c>
      <c r="B27" s="14">
        <v>472.77000000000032</v>
      </c>
      <c r="C27" s="14">
        <v>438.85000000000025</v>
      </c>
    </row>
    <row r="28" spans="1:9">
      <c r="A28" s="10" t="s">
        <v>5</v>
      </c>
      <c r="B28" s="14">
        <v>715.67833333318538</v>
      </c>
      <c r="C28" s="14">
        <v>691</v>
      </c>
    </row>
    <row r="29" spans="1:9">
      <c r="A29" s="10" t="s">
        <v>6</v>
      </c>
      <c r="B29" s="14">
        <v>713.96139999999957</v>
      </c>
      <c r="C29" s="14">
        <v>696.56999999999869</v>
      </c>
    </row>
    <row r="30" spans="1:9">
      <c r="A30" s="10" t="s">
        <v>7</v>
      </c>
      <c r="B30" s="4">
        <v>736.42</v>
      </c>
      <c r="C30" s="14">
        <v>703.12</v>
      </c>
    </row>
    <row r="31" spans="1:9">
      <c r="A31" s="10" t="s">
        <v>8</v>
      </c>
      <c r="B31" s="14">
        <v>698.47944444441589</v>
      </c>
      <c r="C31" s="14">
        <v>713.87999999999886</v>
      </c>
    </row>
    <row r="32" spans="1:9">
      <c r="A32" s="10" t="s">
        <v>9</v>
      </c>
      <c r="B32" s="14">
        <v>871.08055555555404</v>
      </c>
      <c r="C32" s="14">
        <v>845</v>
      </c>
    </row>
    <row r="33" spans="1:3">
      <c r="A33" s="10" t="s">
        <v>10</v>
      </c>
      <c r="B33" s="14">
        <v>964.36410000000012</v>
      </c>
      <c r="C33" s="14">
        <v>981.28860000000054</v>
      </c>
    </row>
    <row r="34" spans="1:3">
      <c r="A34" s="10" t="s">
        <v>11</v>
      </c>
      <c r="B34" s="14">
        <v>1079.4999999999961</v>
      </c>
      <c r="C34" s="14">
        <v>1071.2199999999959</v>
      </c>
    </row>
    <row r="35" spans="1:3">
      <c r="A35" s="10" t="s">
        <v>12</v>
      </c>
      <c r="B35" s="14">
        <v>1103.1438888888911</v>
      </c>
      <c r="C35" s="14">
        <v>1098.2899999999993</v>
      </c>
    </row>
    <row r="36" spans="1:3">
      <c r="A36" s="10" t="s">
        <v>13</v>
      </c>
      <c r="B36" s="14">
        <v>1479.9845499999947</v>
      </c>
      <c r="C36" s="14">
        <v>1487.2200000000037</v>
      </c>
    </row>
    <row r="37" spans="1:3">
      <c r="A37" s="1" t="s">
        <v>14</v>
      </c>
      <c r="B37" s="14">
        <v>9599.4388277775943</v>
      </c>
      <c r="C37" s="14">
        <v>9487.0885999999973</v>
      </c>
    </row>
    <row r="51" spans="1:9">
      <c r="A51" s="36" t="s">
        <v>97</v>
      </c>
      <c r="B51" s="35"/>
      <c r="C51" s="35"/>
      <c r="D51" s="35"/>
      <c r="E51" s="35"/>
      <c r="F51" s="74"/>
      <c r="G51" s="74"/>
      <c r="H51" s="74"/>
      <c r="I51" s="74"/>
    </row>
    <row r="53" spans="1:9">
      <c r="A53" s="7"/>
      <c r="B53" s="17">
        <v>2015</v>
      </c>
      <c r="C53" s="17">
        <v>2014</v>
      </c>
    </row>
    <row r="54" spans="1:9">
      <c r="A54" s="7" t="s">
        <v>2</v>
      </c>
      <c r="B54" s="12">
        <v>0.90519429669030838</v>
      </c>
      <c r="C54" s="12">
        <v>0.90737569060773571</v>
      </c>
    </row>
    <row r="55" spans="1:9">
      <c r="A55" s="7" t="s">
        <v>3</v>
      </c>
      <c r="B55" s="12">
        <v>0.8920073684210531</v>
      </c>
      <c r="C55" s="12">
        <v>0.88743326488706342</v>
      </c>
    </row>
    <row r="56" spans="1:9">
      <c r="A56" s="7" t="s">
        <v>4</v>
      </c>
      <c r="B56" s="12">
        <v>0.85958181818181878</v>
      </c>
      <c r="C56" s="12">
        <v>0.8504844961240311</v>
      </c>
    </row>
    <row r="57" spans="1:9">
      <c r="A57" s="7" t="s">
        <v>5</v>
      </c>
      <c r="B57" s="12">
        <v>0.92464900947439976</v>
      </c>
      <c r="C57" s="12">
        <v>0.93126684636118595</v>
      </c>
    </row>
    <row r="58" spans="1:9">
      <c r="A58" s="7" t="s">
        <v>6</v>
      </c>
      <c r="B58" s="12">
        <v>0.90489404309252164</v>
      </c>
      <c r="C58" s="12">
        <v>0.8953341902313614</v>
      </c>
    </row>
    <row r="59" spans="1:9">
      <c r="A59" s="7" t="s">
        <v>7</v>
      </c>
      <c r="B59" s="12">
        <v>0.88725301204819274</v>
      </c>
      <c r="C59" s="12">
        <v>0.88220828105395233</v>
      </c>
    </row>
    <row r="60" spans="1:9">
      <c r="A60" s="7" t="s">
        <v>8</v>
      </c>
      <c r="B60" s="12">
        <v>0.91185306063239668</v>
      </c>
      <c r="C60" s="12">
        <v>0.90940127388535075</v>
      </c>
    </row>
    <row r="61" spans="1:9">
      <c r="A61" s="7" t="s">
        <v>9</v>
      </c>
      <c r="B61" s="12">
        <v>0.91308234334963734</v>
      </c>
      <c r="C61" s="12">
        <v>0.9115426105717368</v>
      </c>
    </row>
    <row r="62" spans="1:9">
      <c r="A62" s="7" t="s">
        <v>10</v>
      </c>
      <c r="B62" s="12">
        <v>0.92283645933014369</v>
      </c>
      <c r="C62" s="12">
        <v>0.91967066541705667</v>
      </c>
    </row>
    <row r="63" spans="1:9">
      <c r="A63" s="7" t="s">
        <v>11</v>
      </c>
      <c r="B63" s="12">
        <v>0.89883430474604176</v>
      </c>
      <c r="C63" s="12">
        <v>0.89417362270450618</v>
      </c>
    </row>
    <row r="64" spans="1:9">
      <c r="A64" s="7" t="s">
        <v>12</v>
      </c>
      <c r="B64" s="12">
        <v>0.91623246585456064</v>
      </c>
      <c r="C64" s="12">
        <v>0.92061190276613369</v>
      </c>
    </row>
    <row r="65" spans="1:9">
      <c r="A65" s="7" t="s">
        <v>13</v>
      </c>
      <c r="B65" s="12">
        <v>0.93907649111674785</v>
      </c>
      <c r="C65" s="12">
        <v>0.93594713656387696</v>
      </c>
    </row>
    <row r="66" spans="1:9">
      <c r="A66" s="7" t="s">
        <v>14</v>
      </c>
      <c r="B66" s="12">
        <v>0.90447981707493874</v>
      </c>
      <c r="C66" s="12">
        <v>0.9</v>
      </c>
    </row>
    <row r="69" spans="1:9">
      <c r="A69" s="36" t="s">
        <v>99</v>
      </c>
      <c r="B69" s="35"/>
      <c r="C69" s="35"/>
      <c r="D69" s="35"/>
      <c r="E69" s="35"/>
      <c r="F69" s="71"/>
      <c r="G69" s="71"/>
      <c r="H69" s="71"/>
      <c r="I69" s="71"/>
    </row>
    <row r="71" spans="1:9">
      <c r="A71" s="7" t="s">
        <v>0</v>
      </c>
      <c r="B71" s="1" t="s">
        <v>15</v>
      </c>
    </row>
    <row r="72" spans="1:9">
      <c r="A72" s="7" t="s">
        <v>2</v>
      </c>
      <c r="B72" s="28">
        <v>3.6176988935232468E-2</v>
      </c>
    </row>
    <row r="73" spans="1:9">
      <c r="A73" s="7" t="s">
        <v>3</v>
      </c>
      <c r="B73" s="28">
        <v>-1.9613355546300372E-2</v>
      </c>
    </row>
    <row r="74" spans="1:9">
      <c r="A74" s="7" t="s">
        <v>4</v>
      </c>
      <c r="B74" s="28">
        <v>7.7292924689529571E-2</v>
      </c>
    </row>
    <row r="75" spans="1:9">
      <c r="A75" s="7" t="s">
        <v>5</v>
      </c>
      <c r="B75" s="28">
        <v>3.5713941147880429E-2</v>
      </c>
    </row>
    <row r="76" spans="1:9">
      <c r="A76" s="7" t="s">
        <v>6</v>
      </c>
      <c r="B76" s="28">
        <v>2.4967196405244151E-2</v>
      </c>
    </row>
    <row r="77" spans="1:9">
      <c r="A77" s="7" t="s">
        <v>7</v>
      </c>
      <c r="B77" s="28">
        <v>4.7360336784617069E-2</v>
      </c>
    </row>
    <row r="78" spans="1:9">
      <c r="A78" s="7" t="s">
        <v>8</v>
      </c>
      <c r="B78" s="28">
        <v>-2.1573031259571628E-2</v>
      </c>
    </row>
    <row r="79" spans="1:9">
      <c r="A79" s="7" t="s">
        <v>9</v>
      </c>
      <c r="B79" s="28">
        <v>3.0864562787637918E-2</v>
      </c>
    </row>
    <row r="80" spans="1:9">
      <c r="A80" s="7" t="s">
        <v>10</v>
      </c>
      <c r="B80" s="28">
        <v>-1.7247219625297197E-2</v>
      </c>
    </row>
    <row r="81" spans="1:2">
      <c r="A81" s="7" t="s">
        <v>11</v>
      </c>
      <c r="B81" s="28">
        <v>7.729504676910655E-3</v>
      </c>
    </row>
    <row r="82" spans="1:2">
      <c r="A82" s="7" t="s">
        <v>12</v>
      </c>
      <c r="B82" s="28">
        <v>4.419496570934627E-3</v>
      </c>
    </row>
    <row r="83" spans="1:2">
      <c r="A83" s="7" t="s">
        <v>13</v>
      </c>
      <c r="B83" s="28">
        <v>-4.8650838477219092E-3</v>
      </c>
    </row>
    <row r="84" spans="1:2">
      <c r="A84" s="7" t="s">
        <v>14</v>
      </c>
      <c r="B84" s="28">
        <v>1.1842434756812221E-2</v>
      </c>
    </row>
  </sheetData>
  <sheetProtection algorithmName="SHA-512" hashValue="xHx5VDsiv46cpp4IBToxzWh8FqqBy3/UNhM1o1LetPFY0x1oWfvMxpiH8es2L9Kul1X3Yfr/OYrOU/R+UQimSA==" saltValue="W57aTMPjuG2EYoG8cB/aoQ==" spinCount="100000" sheet="1" objects="1" scenarios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61"/>
  <sheetViews>
    <sheetView topLeftCell="A112" workbookViewId="0">
      <selection activeCell="C56" sqref="C56"/>
    </sheetView>
  </sheetViews>
  <sheetFormatPr defaultColWidth="9.109375" defaultRowHeight="15" customHeight="1"/>
  <cols>
    <col min="1" max="1" width="20.6640625" style="13" customWidth="1"/>
    <col min="2" max="4" width="12.88671875" style="13" customWidth="1"/>
    <col min="5" max="5" width="14" style="13" customWidth="1"/>
    <col min="6" max="6" width="15.88671875" style="13" customWidth="1"/>
    <col min="7" max="7" width="13.33203125" style="13" customWidth="1"/>
    <col min="8" max="8" width="13.6640625" style="13" customWidth="1"/>
    <col min="9" max="9" width="12" style="13" customWidth="1"/>
    <col min="10" max="16" width="10.44140625" style="13" customWidth="1"/>
    <col min="17" max="16384" width="9.109375" style="13"/>
  </cols>
  <sheetData>
    <row r="1" spans="1:9" ht="15" customHeight="1">
      <c r="A1" s="34" t="s">
        <v>100</v>
      </c>
      <c r="B1" s="35"/>
      <c r="C1" s="35"/>
      <c r="D1" s="35"/>
      <c r="E1" s="35"/>
      <c r="F1" s="35"/>
      <c r="G1" s="35"/>
      <c r="H1" s="35"/>
      <c r="I1" s="35"/>
    </row>
    <row r="2" spans="1:9" ht="15" customHeight="1">
      <c r="A2" s="36" t="s">
        <v>101</v>
      </c>
      <c r="B2" s="35"/>
      <c r="C2" s="35"/>
      <c r="D2" s="35"/>
      <c r="E2" s="35"/>
      <c r="F2" s="35"/>
      <c r="G2" s="35"/>
      <c r="H2" s="35"/>
      <c r="I2" s="35"/>
    </row>
    <row r="3" spans="1:9" ht="15" customHeight="1">
      <c r="A3" s="9"/>
      <c r="B3" s="20"/>
    </row>
    <row r="4" spans="1:9" ht="15" customHeight="1">
      <c r="A4" s="73">
        <v>2015</v>
      </c>
      <c r="B4" s="2" t="s">
        <v>16</v>
      </c>
      <c r="C4" s="2" t="s">
        <v>17</v>
      </c>
      <c r="D4" s="2" t="s">
        <v>18</v>
      </c>
      <c r="F4" s="73">
        <v>2015</v>
      </c>
      <c r="G4" s="2" t="s">
        <v>16</v>
      </c>
      <c r="H4" s="2" t="s">
        <v>17</v>
      </c>
      <c r="I4" s="2" t="s">
        <v>18</v>
      </c>
    </row>
    <row r="5" spans="1:9" ht="15" customHeight="1">
      <c r="A5" s="1" t="s">
        <v>2</v>
      </c>
      <c r="B5" s="8">
        <v>189.71111111111153</v>
      </c>
      <c r="C5" s="8">
        <v>150.64194444444442</v>
      </c>
      <c r="D5" s="8">
        <v>340.35305555555595</v>
      </c>
      <c r="F5" s="1" t="s">
        <v>2</v>
      </c>
      <c r="G5" s="31">
        <f>B5/D5</f>
        <v>0.5573950579096385</v>
      </c>
      <c r="H5" s="31">
        <f>C5/D5</f>
        <v>0.44260494209036144</v>
      </c>
      <c r="I5" s="31">
        <f>D5/D5</f>
        <v>1</v>
      </c>
    </row>
    <row r="6" spans="1:9" ht="15" customHeight="1">
      <c r="A6" s="1" t="s">
        <v>3</v>
      </c>
      <c r="B6" s="8">
        <v>239.93350000000027</v>
      </c>
      <c r="C6" s="8">
        <v>183.76999999999998</v>
      </c>
      <c r="D6" s="8">
        <v>423.70350000000025</v>
      </c>
      <c r="F6" s="1" t="s">
        <v>3</v>
      </c>
      <c r="G6" s="31">
        <f t="shared" ref="G6:G17" si="0">B6/D6</f>
        <v>0.56627688938137188</v>
      </c>
      <c r="H6" s="31">
        <f t="shared" ref="H6:H17" si="1">C6/D6</f>
        <v>0.43372311061862806</v>
      </c>
      <c r="I6" s="31">
        <f t="shared" ref="I6:I17" si="2">D6/D6</f>
        <v>1</v>
      </c>
    </row>
    <row r="7" spans="1:9" ht="15" customHeight="1">
      <c r="A7" s="1" t="s">
        <v>4</v>
      </c>
      <c r="B7" s="8">
        <v>287.16000000000025</v>
      </c>
      <c r="C7" s="8">
        <v>185.61000000000007</v>
      </c>
      <c r="D7" s="8">
        <v>472.77000000000032</v>
      </c>
      <c r="F7" s="1" t="s">
        <v>4</v>
      </c>
      <c r="G7" s="31">
        <f t="shared" si="0"/>
        <v>0.60739894663366978</v>
      </c>
      <c r="H7" s="31">
        <f t="shared" si="1"/>
        <v>0.39260105336633022</v>
      </c>
      <c r="I7" s="31">
        <f t="shared" si="2"/>
        <v>1</v>
      </c>
    </row>
    <row r="8" spans="1:9" ht="15" customHeight="1">
      <c r="A8" s="1" t="s">
        <v>5</v>
      </c>
      <c r="B8" s="8">
        <v>455.77555555552095</v>
      </c>
      <c r="C8" s="8">
        <v>259.90277777766443</v>
      </c>
      <c r="D8" s="8">
        <v>715.67833333318538</v>
      </c>
      <c r="F8" s="1" t="s">
        <v>5</v>
      </c>
      <c r="G8" s="31">
        <f t="shared" si="0"/>
        <v>0.63684414397848454</v>
      </c>
      <c r="H8" s="31">
        <f t="shared" si="1"/>
        <v>0.36315585602151546</v>
      </c>
      <c r="I8" s="31">
        <f t="shared" si="2"/>
        <v>1</v>
      </c>
    </row>
    <row r="9" spans="1:9" ht="15" customHeight="1">
      <c r="A9" s="1" t="s">
        <v>6</v>
      </c>
      <c r="B9" s="8">
        <v>434.64189999999928</v>
      </c>
      <c r="C9" s="8">
        <v>279.31950000000029</v>
      </c>
      <c r="D9" s="8">
        <v>713.96139999999957</v>
      </c>
      <c r="F9" s="1" t="s">
        <v>6</v>
      </c>
      <c r="G9" s="31">
        <f t="shared" si="0"/>
        <v>0.60877506823197935</v>
      </c>
      <c r="H9" s="31">
        <f t="shared" si="1"/>
        <v>0.39122493176802059</v>
      </c>
      <c r="I9" s="31">
        <f t="shared" si="2"/>
        <v>1</v>
      </c>
    </row>
    <row r="10" spans="1:9" ht="15" customHeight="1">
      <c r="A10" s="1" t="s">
        <v>7</v>
      </c>
      <c r="B10" s="8">
        <v>405.53999999999996</v>
      </c>
      <c r="C10" s="8">
        <v>330.88</v>
      </c>
      <c r="D10" s="8">
        <v>736.42</v>
      </c>
      <c r="F10" s="1" t="s">
        <v>7</v>
      </c>
      <c r="G10" s="31">
        <f t="shared" si="0"/>
        <v>0.5506911816626382</v>
      </c>
      <c r="H10" s="31">
        <f t="shared" si="1"/>
        <v>0.44930881833736186</v>
      </c>
      <c r="I10" s="31">
        <f t="shared" si="2"/>
        <v>1</v>
      </c>
    </row>
    <row r="11" spans="1:9" ht="15" customHeight="1">
      <c r="A11" s="1" t="s">
        <v>8</v>
      </c>
      <c r="B11" s="8">
        <v>470.91888888887758</v>
      </c>
      <c r="C11" s="8">
        <v>227.56055555553831</v>
      </c>
      <c r="D11" s="8">
        <v>698.47944444441589</v>
      </c>
      <c r="F11" s="1" t="s">
        <v>8</v>
      </c>
      <c r="G11" s="31">
        <f t="shared" si="0"/>
        <v>0.67420579465077257</v>
      </c>
      <c r="H11" s="31">
        <f t="shared" si="1"/>
        <v>0.32579420534922743</v>
      </c>
      <c r="I11" s="31">
        <f t="shared" si="2"/>
        <v>1</v>
      </c>
    </row>
    <row r="12" spans="1:9" ht="15" customHeight="1">
      <c r="A12" s="1" t="s">
        <v>9</v>
      </c>
      <c r="B12" s="8">
        <v>516.949999999998</v>
      </c>
      <c r="C12" s="8">
        <v>354.1305555555561</v>
      </c>
      <c r="D12" s="8">
        <v>871.08055555555404</v>
      </c>
      <c r="F12" s="1" t="s">
        <v>9</v>
      </c>
      <c r="G12" s="31">
        <f t="shared" si="0"/>
        <v>0.59345831645880309</v>
      </c>
      <c r="H12" s="31">
        <f t="shared" si="1"/>
        <v>0.40654168354119696</v>
      </c>
      <c r="I12" s="31">
        <f t="shared" si="2"/>
        <v>1</v>
      </c>
    </row>
    <row r="13" spans="1:9" ht="15" customHeight="1">
      <c r="A13" s="1" t="s">
        <v>10</v>
      </c>
      <c r="B13" s="8">
        <v>512.66520000000105</v>
      </c>
      <c r="C13" s="8">
        <v>451.69889999999907</v>
      </c>
      <c r="D13" s="8">
        <v>964.36410000000012</v>
      </c>
      <c r="F13" s="1" t="s">
        <v>10</v>
      </c>
      <c r="G13" s="31">
        <f t="shared" si="0"/>
        <v>0.53160958604742858</v>
      </c>
      <c r="H13" s="31">
        <f t="shared" si="1"/>
        <v>0.46839041395257147</v>
      </c>
      <c r="I13" s="31">
        <f t="shared" si="2"/>
        <v>1</v>
      </c>
    </row>
    <row r="14" spans="1:9" ht="15" customHeight="1">
      <c r="A14" s="1" t="s">
        <v>11</v>
      </c>
      <c r="B14" s="8">
        <v>662.9799999999957</v>
      </c>
      <c r="C14" s="8">
        <v>416.52000000000049</v>
      </c>
      <c r="D14" s="8">
        <v>1079.4999999999961</v>
      </c>
      <c r="F14" s="1" t="s">
        <v>11</v>
      </c>
      <c r="G14" s="31">
        <f t="shared" si="0"/>
        <v>0.61415470125057714</v>
      </c>
      <c r="H14" s="31">
        <f t="shared" si="1"/>
        <v>0.38584529874942286</v>
      </c>
      <c r="I14" s="31">
        <f t="shared" si="2"/>
        <v>1</v>
      </c>
    </row>
    <row r="15" spans="1:9" ht="15" customHeight="1">
      <c r="A15" s="1" t="s">
        <v>12</v>
      </c>
      <c r="B15" s="8">
        <v>632.32833333333451</v>
      </c>
      <c r="C15" s="8">
        <v>470.8155555555565</v>
      </c>
      <c r="D15" s="8">
        <v>1103.1438888888911</v>
      </c>
      <c r="F15" s="1" t="s">
        <v>12</v>
      </c>
      <c r="G15" s="31">
        <f t="shared" si="0"/>
        <v>0.57320567126581146</v>
      </c>
      <c r="H15" s="31">
        <f t="shared" si="1"/>
        <v>0.42679432873418849</v>
      </c>
      <c r="I15" s="31">
        <f t="shared" si="2"/>
        <v>1</v>
      </c>
    </row>
    <row r="16" spans="1:9" ht="15" customHeight="1">
      <c r="A16" s="1" t="s">
        <v>13</v>
      </c>
      <c r="B16" s="8">
        <v>915.54711999999506</v>
      </c>
      <c r="C16" s="8">
        <v>564.43742999999961</v>
      </c>
      <c r="D16" s="8">
        <v>1479.9845499999947</v>
      </c>
      <c r="F16" s="1" t="s">
        <v>13</v>
      </c>
      <c r="G16" s="31">
        <f t="shared" si="0"/>
        <v>0.61861937680362833</v>
      </c>
      <c r="H16" s="31">
        <f t="shared" si="1"/>
        <v>0.38138062319637162</v>
      </c>
      <c r="I16" s="31">
        <f t="shared" si="2"/>
        <v>1</v>
      </c>
    </row>
    <row r="17" spans="1:9" ht="15" customHeight="1">
      <c r="A17" s="1" t="s">
        <v>14</v>
      </c>
      <c r="B17" s="8">
        <v>5724.1516088888347</v>
      </c>
      <c r="C17" s="8">
        <v>3875.2872188887591</v>
      </c>
      <c r="D17" s="8">
        <v>9599.4388277775943</v>
      </c>
      <c r="F17" s="1" t="s">
        <v>14</v>
      </c>
      <c r="G17" s="31">
        <f t="shared" si="0"/>
        <v>0.59630064960933316</v>
      </c>
      <c r="H17" s="31">
        <f t="shared" si="1"/>
        <v>0.40369935039066684</v>
      </c>
      <c r="I17" s="31">
        <f t="shared" si="2"/>
        <v>1</v>
      </c>
    </row>
    <row r="18" spans="1:9" ht="15" customHeight="1">
      <c r="B18" s="3"/>
      <c r="C18" s="3"/>
      <c r="D18" s="3"/>
    </row>
    <row r="19" spans="1:9" ht="15" customHeight="1">
      <c r="A19" s="73">
        <v>2014</v>
      </c>
      <c r="B19" s="2" t="s">
        <v>16</v>
      </c>
      <c r="C19" s="2" t="s">
        <v>17</v>
      </c>
      <c r="D19" s="2" t="s">
        <v>18</v>
      </c>
      <c r="F19" s="73">
        <v>2014</v>
      </c>
      <c r="G19" s="2" t="s">
        <v>16</v>
      </c>
      <c r="H19" s="2" t="s">
        <v>17</v>
      </c>
      <c r="I19" s="2" t="s">
        <v>18</v>
      </c>
    </row>
    <row r="20" spans="1:9" ht="15" customHeight="1">
      <c r="A20" s="1" t="s">
        <v>2</v>
      </c>
      <c r="B20" s="8">
        <v>185.44000000000037</v>
      </c>
      <c r="C20" s="8">
        <v>143.02999999999994</v>
      </c>
      <c r="D20" s="8">
        <v>328.47000000000031</v>
      </c>
      <c r="F20" s="1" t="s">
        <v>2</v>
      </c>
      <c r="G20" s="31">
        <f>B20/D20</f>
        <v>0.56455688495144207</v>
      </c>
      <c r="H20" s="31">
        <f>C20/D20</f>
        <v>0.43544311504855787</v>
      </c>
      <c r="I20" s="31">
        <f>D20/D20</f>
        <v>1</v>
      </c>
    </row>
    <row r="21" spans="1:9" ht="15" customHeight="1">
      <c r="A21" s="1" t="s">
        <v>3</v>
      </c>
      <c r="B21" s="8">
        <v>251.2999999999999</v>
      </c>
      <c r="C21" s="8">
        <v>180.88</v>
      </c>
      <c r="D21" s="8">
        <v>432.17999999999989</v>
      </c>
      <c r="F21" s="1" t="s">
        <v>3</v>
      </c>
      <c r="G21" s="31">
        <f t="shared" ref="G21:G32" si="3">B21/D21</f>
        <v>0.58147068351149978</v>
      </c>
      <c r="H21" s="31">
        <f t="shared" ref="H21:H32" si="4">C21/D21</f>
        <v>0.41852931648850028</v>
      </c>
      <c r="I21" s="31">
        <f t="shared" ref="I21:I32" si="5">D21/D21</f>
        <v>1</v>
      </c>
    </row>
    <row r="22" spans="1:9" ht="15" customHeight="1">
      <c r="A22" s="1" t="s">
        <v>4</v>
      </c>
      <c r="B22" s="8">
        <v>263.16999999999996</v>
      </c>
      <c r="C22" s="8">
        <v>175.68000000000004</v>
      </c>
      <c r="D22" s="8">
        <v>438.85</v>
      </c>
      <c r="F22" s="1" t="s">
        <v>4</v>
      </c>
      <c r="G22" s="31">
        <f t="shared" si="3"/>
        <v>0.59968098439102191</v>
      </c>
      <c r="H22" s="31">
        <f t="shared" si="4"/>
        <v>0.40031901560897809</v>
      </c>
      <c r="I22" s="31">
        <f t="shared" si="5"/>
        <v>1</v>
      </c>
    </row>
    <row r="23" spans="1:9" ht="15" customHeight="1">
      <c r="A23" s="1" t="s">
        <v>5</v>
      </c>
      <c r="B23" s="8">
        <v>438.9100000000002</v>
      </c>
      <c r="C23" s="8">
        <v>252.08999999999978</v>
      </c>
      <c r="D23" s="8">
        <v>691</v>
      </c>
      <c r="F23" s="1" t="s">
        <v>5</v>
      </c>
      <c r="G23" s="31">
        <f t="shared" si="3"/>
        <v>0.63518089725036209</v>
      </c>
      <c r="H23" s="31">
        <f t="shared" si="4"/>
        <v>0.36481910274963786</v>
      </c>
      <c r="I23" s="31">
        <f t="shared" si="5"/>
        <v>1</v>
      </c>
    </row>
    <row r="24" spans="1:9" ht="15" customHeight="1">
      <c r="A24" s="1" t="s">
        <v>6</v>
      </c>
      <c r="B24" s="8">
        <v>428.17999999999938</v>
      </c>
      <c r="C24" s="8">
        <v>268.38999999999976</v>
      </c>
      <c r="D24" s="8">
        <v>696.56999999999914</v>
      </c>
      <c r="F24" s="1" t="s">
        <v>6</v>
      </c>
      <c r="G24" s="31">
        <f t="shared" si="3"/>
        <v>0.6146977331782878</v>
      </c>
      <c r="H24" s="31">
        <f t="shared" si="4"/>
        <v>0.38530226682171226</v>
      </c>
      <c r="I24" s="31">
        <f t="shared" si="5"/>
        <v>1</v>
      </c>
    </row>
    <row r="25" spans="1:9" ht="15" customHeight="1">
      <c r="A25" s="1" t="s">
        <v>7</v>
      </c>
      <c r="B25" s="8">
        <v>379.59999999999951</v>
      </c>
      <c r="C25" s="8">
        <v>323.52000000000049</v>
      </c>
      <c r="D25" s="8">
        <v>703.12</v>
      </c>
      <c r="F25" s="1" t="s">
        <v>7</v>
      </c>
      <c r="G25" s="31">
        <f t="shared" si="3"/>
        <v>0.53987939469791713</v>
      </c>
      <c r="H25" s="31">
        <f t="shared" si="4"/>
        <v>0.46012060530208287</v>
      </c>
      <c r="I25" s="31">
        <f t="shared" si="5"/>
        <v>1</v>
      </c>
    </row>
    <row r="26" spans="1:9" ht="15" customHeight="1">
      <c r="A26" s="1" t="s">
        <v>8</v>
      </c>
      <c r="B26" s="8">
        <v>484.07000000000016</v>
      </c>
      <c r="C26" s="8">
        <v>229.81000000000014</v>
      </c>
      <c r="D26" s="8">
        <v>713.88000000000034</v>
      </c>
      <c r="F26" s="1" t="s">
        <v>8</v>
      </c>
      <c r="G26" s="31">
        <f t="shared" si="3"/>
        <v>0.67808315122989848</v>
      </c>
      <c r="H26" s="31">
        <f t="shared" si="4"/>
        <v>0.32191684877010146</v>
      </c>
      <c r="I26" s="31">
        <f t="shared" si="5"/>
        <v>1</v>
      </c>
    </row>
    <row r="27" spans="1:9" ht="15" customHeight="1">
      <c r="A27" s="1" t="s">
        <v>9</v>
      </c>
      <c r="B27" s="8">
        <v>490.39999999999958</v>
      </c>
      <c r="C27" s="8">
        <v>354.60000000000042</v>
      </c>
      <c r="D27" s="8">
        <v>845</v>
      </c>
      <c r="F27" s="1" t="s">
        <v>9</v>
      </c>
      <c r="G27" s="31">
        <f t="shared" si="3"/>
        <v>0.58035502958579832</v>
      </c>
      <c r="H27" s="31">
        <f t="shared" si="4"/>
        <v>0.41964497041420168</v>
      </c>
      <c r="I27" s="31">
        <f t="shared" si="5"/>
        <v>1</v>
      </c>
    </row>
    <row r="28" spans="1:9" ht="15" customHeight="1">
      <c r="A28" s="1" t="s">
        <v>10</v>
      </c>
      <c r="B28" s="8">
        <v>519.95300000000043</v>
      </c>
      <c r="C28" s="8">
        <v>461.33559999999915</v>
      </c>
      <c r="D28" s="8">
        <v>981.28859999999952</v>
      </c>
      <c r="F28" s="1" t="s">
        <v>10</v>
      </c>
      <c r="G28" s="31">
        <f t="shared" si="3"/>
        <v>0.52986756393582957</v>
      </c>
      <c r="H28" s="31">
        <f t="shared" si="4"/>
        <v>0.47013243606417049</v>
      </c>
      <c r="I28" s="31">
        <f t="shared" si="5"/>
        <v>1</v>
      </c>
    </row>
    <row r="29" spans="1:9" ht="15" customHeight="1">
      <c r="A29" s="1" t="s">
        <v>11</v>
      </c>
      <c r="B29" s="8">
        <v>659.02999999999804</v>
      </c>
      <c r="C29" s="8">
        <v>412.1900000000004</v>
      </c>
      <c r="D29" s="8">
        <v>1071.2199999999984</v>
      </c>
      <c r="F29" s="1" t="s">
        <v>11</v>
      </c>
      <c r="G29" s="31">
        <f t="shared" si="3"/>
        <v>0.61521442840872931</v>
      </c>
      <c r="H29" s="31">
        <f t="shared" si="4"/>
        <v>0.38478557159127069</v>
      </c>
      <c r="I29" s="31">
        <f t="shared" si="5"/>
        <v>1</v>
      </c>
    </row>
    <row r="30" spans="1:9" ht="15" customHeight="1">
      <c r="A30" s="1" t="s">
        <v>12</v>
      </c>
      <c r="B30" s="8">
        <v>644.71999999999866</v>
      </c>
      <c r="C30" s="8">
        <v>453.56999999999886</v>
      </c>
      <c r="D30" s="8">
        <v>1098.2899999999975</v>
      </c>
      <c r="F30" s="1" t="s">
        <v>12</v>
      </c>
      <c r="G30" s="31">
        <f t="shared" si="3"/>
        <v>0.58702164273552537</v>
      </c>
      <c r="H30" s="31">
        <f t="shared" si="4"/>
        <v>0.41297835726447468</v>
      </c>
      <c r="I30" s="31">
        <f t="shared" si="5"/>
        <v>1</v>
      </c>
    </row>
    <row r="31" spans="1:9" ht="15" customHeight="1">
      <c r="A31" s="1" t="s">
        <v>13</v>
      </c>
      <c r="B31" s="8">
        <v>929.26000000000158</v>
      </c>
      <c r="C31" s="8">
        <v>557.9599999999989</v>
      </c>
      <c r="D31" s="8">
        <v>1487.2200000000005</v>
      </c>
      <c r="F31" s="1" t="s">
        <v>13</v>
      </c>
      <c r="G31" s="31">
        <f t="shared" si="3"/>
        <v>0.62483022014227974</v>
      </c>
      <c r="H31" s="31">
        <f t="shared" si="4"/>
        <v>0.37516977985772026</v>
      </c>
      <c r="I31" s="31">
        <f t="shared" si="5"/>
        <v>1</v>
      </c>
    </row>
    <row r="32" spans="1:9" ht="15" customHeight="1">
      <c r="A32" s="1" t="s">
        <v>14</v>
      </c>
      <c r="B32" s="8">
        <v>5674.0329999999976</v>
      </c>
      <c r="C32" s="8">
        <v>3813.0555999999979</v>
      </c>
      <c r="D32" s="8">
        <v>9487.0885999999955</v>
      </c>
      <c r="F32" s="1" t="s">
        <v>14</v>
      </c>
      <c r="G32" s="31">
        <f t="shared" si="3"/>
        <v>0.59807947825005037</v>
      </c>
      <c r="H32" s="31">
        <f t="shared" si="4"/>
        <v>0.40192052174994969</v>
      </c>
      <c r="I32" s="31">
        <f t="shared" si="5"/>
        <v>1</v>
      </c>
    </row>
    <row r="33" spans="1:9" ht="15" customHeight="1">
      <c r="B33" s="3"/>
      <c r="C33" s="3"/>
      <c r="D33" s="3"/>
    </row>
    <row r="34" spans="1:9" ht="15" customHeight="1">
      <c r="B34" s="20"/>
    </row>
    <row r="35" spans="1:9" ht="15" customHeight="1">
      <c r="A35" s="34" t="s">
        <v>102</v>
      </c>
      <c r="B35" s="35"/>
      <c r="C35" s="35"/>
      <c r="D35" s="35"/>
      <c r="E35" s="35"/>
      <c r="F35" s="35"/>
      <c r="G35" s="35"/>
      <c r="H35" s="35"/>
    </row>
    <row r="36" spans="1:9" ht="15" customHeight="1">
      <c r="B36" s="3"/>
      <c r="C36" s="3"/>
      <c r="D36" s="3"/>
    </row>
    <row r="37" spans="1:9" ht="15" customHeight="1">
      <c r="A37" s="13" t="s">
        <v>19</v>
      </c>
      <c r="B37" s="3"/>
      <c r="C37" s="3"/>
      <c r="D37" s="3"/>
    </row>
    <row r="38" spans="1:9" ht="15" customHeight="1">
      <c r="B38" s="20"/>
    </row>
    <row r="39" spans="1:9" ht="36.6" customHeight="1">
      <c r="A39" s="73">
        <v>2015</v>
      </c>
      <c r="B39" s="42" t="s">
        <v>20</v>
      </c>
      <c r="C39" s="42" t="s">
        <v>21</v>
      </c>
      <c r="D39" s="42" t="s">
        <v>22</v>
      </c>
      <c r="F39" s="73">
        <v>2014</v>
      </c>
      <c r="G39" s="42" t="s">
        <v>20</v>
      </c>
      <c r="H39" s="42" t="s">
        <v>21</v>
      </c>
      <c r="I39" s="42" t="s">
        <v>22</v>
      </c>
    </row>
    <row r="40" spans="1:9" ht="15" customHeight="1">
      <c r="A40" s="10" t="s">
        <v>2</v>
      </c>
      <c r="B40" s="46">
        <v>47.608938547486034</v>
      </c>
      <c r="C40" s="46">
        <v>48.441624365482234</v>
      </c>
      <c r="D40" s="46">
        <v>48.045212765957444</v>
      </c>
      <c r="F40" s="10" t="s">
        <v>2</v>
      </c>
      <c r="G40" s="8">
        <v>46.647058823529413</v>
      </c>
      <c r="H40" s="8">
        <v>48.255208333333336</v>
      </c>
      <c r="I40" s="8">
        <v>47.5</v>
      </c>
    </row>
    <row r="41" spans="1:9" ht="15" customHeight="1">
      <c r="A41" s="10" t="s">
        <v>3</v>
      </c>
      <c r="B41" s="46">
        <v>48.669603524229075</v>
      </c>
      <c r="C41" s="46">
        <v>51.83064516129032</v>
      </c>
      <c r="D41" s="46">
        <v>50.32</v>
      </c>
      <c r="F41" s="10" t="s">
        <v>3</v>
      </c>
      <c r="G41" s="8">
        <v>48.246696035242287</v>
      </c>
      <c r="H41" s="8">
        <v>51.273076923076921</v>
      </c>
      <c r="I41" s="8">
        <v>49.862422997946609</v>
      </c>
    </row>
    <row r="42" spans="1:9" ht="15" customHeight="1">
      <c r="A42" s="10" t="s">
        <v>4</v>
      </c>
      <c r="B42" s="46">
        <v>46.404761904761905</v>
      </c>
      <c r="C42" s="46">
        <v>47.624161073825505</v>
      </c>
      <c r="D42" s="46">
        <v>47.065454545454543</v>
      </c>
      <c r="F42" s="10" t="s">
        <v>4</v>
      </c>
      <c r="G42" s="8">
        <v>44.614107883817425</v>
      </c>
      <c r="H42" s="8">
        <v>47.101818181818182</v>
      </c>
      <c r="I42" s="8">
        <v>45.939922480620154</v>
      </c>
    </row>
    <row r="43" spans="1:9" ht="15" customHeight="1">
      <c r="A43" s="10" t="s">
        <v>5</v>
      </c>
      <c r="B43" s="46">
        <v>47.211726384364823</v>
      </c>
      <c r="C43" s="46">
        <v>50.738758029978584</v>
      </c>
      <c r="D43" s="46">
        <v>49.339793281653748</v>
      </c>
      <c r="F43" s="10" t="s">
        <v>5</v>
      </c>
      <c r="G43" s="8">
        <v>46.82372881355932</v>
      </c>
      <c r="H43" s="8">
        <v>50.481318681318683</v>
      </c>
      <c r="I43" s="8">
        <v>49.042666666666669</v>
      </c>
    </row>
    <row r="44" spans="1:9" ht="15" customHeight="1">
      <c r="A44" s="10" t="s">
        <v>6</v>
      </c>
      <c r="B44" s="46">
        <v>46.154302670623146</v>
      </c>
      <c r="C44" s="46">
        <v>50.785398230088497</v>
      </c>
      <c r="D44" s="46">
        <v>48.807351077313058</v>
      </c>
      <c r="F44" s="10" t="s">
        <v>6</v>
      </c>
      <c r="G44" s="8">
        <v>46.009118541033438</v>
      </c>
      <c r="H44" s="8">
        <v>50.710467706013361</v>
      </c>
      <c r="I44" s="8">
        <v>48.722365038560412</v>
      </c>
    </row>
    <row r="45" spans="1:9" ht="15" customHeight="1">
      <c r="A45" s="10" t="s">
        <v>7</v>
      </c>
      <c r="B45" s="46">
        <v>46.465240641711233</v>
      </c>
      <c r="C45" s="46">
        <v>50.773536895674297</v>
      </c>
      <c r="D45" s="46">
        <v>48.672750977835726</v>
      </c>
      <c r="F45" s="10" t="s">
        <v>7</v>
      </c>
      <c r="G45" s="8">
        <v>46.658227848101269</v>
      </c>
      <c r="H45" s="8">
        <v>50.531172069825438</v>
      </c>
      <c r="I45" s="8">
        <v>48.609296482412063</v>
      </c>
    </row>
    <row r="46" spans="1:9" ht="15" customHeight="1">
      <c r="A46" s="10" t="s">
        <v>8</v>
      </c>
      <c r="B46" s="46">
        <v>48.402877697841724</v>
      </c>
      <c r="C46" s="46">
        <v>49.344262295081968</v>
      </c>
      <c r="D46" s="46">
        <v>49.002610966057439</v>
      </c>
      <c r="F46" s="10" t="s">
        <v>8</v>
      </c>
      <c r="G46" s="8">
        <v>47.95</v>
      </c>
      <c r="H46" s="8">
        <v>49.334653465346534</v>
      </c>
      <c r="I46" s="8">
        <v>48.840764331210188</v>
      </c>
    </row>
    <row r="47" spans="1:9" ht="15" customHeight="1">
      <c r="A47" s="10" t="s">
        <v>9</v>
      </c>
      <c r="B47" s="46">
        <v>46.597189695550348</v>
      </c>
      <c r="C47" s="46">
        <v>51.132827324478178</v>
      </c>
      <c r="D47" s="46">
        <v>49.102725366876314</v>
      </c>
      <c r="F47" s="10" t="s">
        <v>9</v>
      </c>
      <c r="G47" s="8">
        <v>45.697892271662766</v>
      </c>
      <c r="H47" s="8">
        <v>50.768627450980389</v>
      </c>
      <c r="I47" s="8">
        <v>48.457844183564568</v>
      </c>
    </row>
    <row r="48" spans="1:9" ht="15" customHeight="1">
      <c r="A48" s="10" t="s">
        <v>10</v>
      </c>
      <c r="B48" s="46">
        <v>46.737547892720308</v>
      </c>
      <c r="C48" s="46">
        <v>49.803059273422562</v>
      </c>
      <c r="D48" s="46">
        <v>48.271770334928227</v>
      </c>
      <c r="F48" s="10" t="s">
        <v>10</v>
      </c>
      <c r="G48" s="8">
        <v>46.134328358208954</v>
      </c>
      <c r="H48" s="8">
        <v>48.898305084745765</v>
      </c>
      <c r="I48" s="8">
        <v>47.509840674789132</v>
      </c>
    </row>
    <row r="49" spans="1:17" ht="15" customHeight="1">
      <c r="A49" s="10" t="s">
        <v>11</v>
      </c>
      <c r="B49" s="46">
        <v>49.025440313111545</v>
      </c>
      <c r="C49" s="46">
        <v>52.137681159420289</v>
      </c>
      <c r="D49" s="46">
        <v>50.813488759367196</v>
      </c>
      <c r="F49" s="10" t="s">
        <v>11</v>
      </c>
      <c r="G49" s="8">
        <v>48.126953125</v>
      </c>
      <c r="H49" s="8">
        <v>51.467930029154516</v>
      </c>
      <c r="I49" s="8">
        <v>50.040066777963276</v>
      </c>
    </row>
    <row r="50" spans="1:17" ht="15" customHeight="1">
      <c r="A50" s="10" t="s">
        <v>12</v>
      </c>
      <c r="B50" s="46">
        <v>46.703971119133577</v>
      </c>
      <c r="C50" s="46">
        <v>51.02</v>
      </c>
      <c r="D50" s="46">
        <v>49.034053156146179</v>
      </c>
      <c r="F50" s="10" t="s">
        <v>12</v>
      </c>
      <c r="G50" s="8">
        <v>46.233962264150946</v>
      </c>
      <c r="H50" s="8">
        <v>50.936651583710407</v>
      </c>
      <c r="I50" s="8">
        <v>48.847443419949705</v>
      </c>
    </row>
    <row r="51" spans="1:17" ht="15" customHeight="1">
      <c r="A51" s="10" t="s">
        <v>13</v>
      </c>
      <c r="B51" s="46">
        <v>47.706896551724135</v>
      </c>
      <c r="C51" s="46">
        <v>50.759061833688698</v>
      </c>
      <c r="D51" s="46">
        <v>49.523477157360404</v>
      </c>
      <c r="F51" s="10" t="s">
        <v>13</v>
      </c>
      <c r="G51" s="8">
        <v>47.20754716981132</v>
      </c>
      <c r="H51" s="8">
        <v>50.806925498426025</v>
      </c>
      <c r="I51" s="8">
        <v>49.366268093140341</v>
      </c>
    </row>
    <row r="52" spans="1:17" ht="15" customHeight="1">
      <c r="A52" s="1" t="s">
        <v>14</v>
      </c>
      <c r="B52" s="46">
        <v>47.286799826313505</v>
      </c>
      <c r="C52" s="46">
        <v>50.59052972236416</v>
      </c>
      <c r="D52" s="46">
        <v>49.138112054977569</v>
      </c>
      <c r="F52" s="1" t="s">
        <v>14</v>
      </c>
      <c r="G52" s="8">
        <v>46.712538226299692</v>
      </c>
      <c r="H52" s="8">
        <v>50.309183673469384</v>
      </c>
      <c r="I52" s="8">
        <v>48.734748517881044</v>
      </c>
    </row>
    <row r="55" spans="1:17" ht="43.8" customHeight="1"/>
    <row r="61" spans="1:17" ht="15" customHeight="1">
      <c r="A61" s="13" t="s">
        <v>23</v>
      </c>
      <c r="B61" s="20"/>
      <c r="J61" s="13" t="s">
        <v>23</v>
      </c>
      <c r="K61" s="20"/>
    </row>
    <row r="62" spans="1:17" ht="15" customHeight="1">
      <c r="B62" s="13" t="s">
        <v>24</v>
      </c>
      <c r="K62" s="13" t="s">
        <v>24</v>
      </c>
    </row>
    <row r="63" spans="1:17" ht="24" customHeight="1">
      <c r="A63" s="73">
        <v>2015</v>
      </c>
      <c r="B63" s="42" t="s">
        <v>25</v>
      </c>
      <c r="C63" s="42" t="s">
        <v>26</v>
      </c>
      <c r="D63" s="42" t="s">
        <v>27</v>
      </c>
      <c r="E63" s="42" t="s">
        <v>28</v>
      </c>
      <c r="F63" s="42" t="s">
        <v>29</v>
      </c>
      <c r="G63" s="42" t="s">
        <v>30</v>
      </c>
      <c r="H63" s="42" t="s">
        <v>14</v>
      </c>
      <c r="J63" s="73">
        <v>2015</v>
      </c>
      <c r="K63" s="42" t="s">
        <v>25</v>
      </c>
      <c r="L63" s="42" t="s">
        <v>26</v>
      </c>
      <c r="M63" s="42" t="s">
        <v>27</v>
      </c>
      <c r="N63" s="42" t="s">
        <v>28</v>
      </c>
      <c r="O63" s="42" t="s">
        <v>29</v>
      </c>
      <c r="P63" s="42" t="s">
        <v>30</v>
      </c>
      <c r="Q63" s="42" t="s">
        <v>14</v>
      </c>
    </row>
    <row r="64" spans="1:17" ht="15" customHeight="1">
      <c r="A64" s="10" t="s">
        <v>2</v>
      </c>
      <c r="B64" s="46">
        <v>1</v>
      </c>
      <c r="C64" s="46">
        <v>29.25555555555556</v>
      </c>
      <c r="D64" s="46">
        <v>96.277777777777729</v>
      </c>
      <c r="E64" s="46">
        <v>112.24999999999996</v>
      </c>
      <c r="F64" s="46">
        <v>56.134444444444426</v>
      </c>
      <c r="G64" s="46">
        <v>45.435277777777777</v>
      </c>
      <c r="H64" s="46">
        <v>340.3530555555555</v>
      </c>
      <c r="J64" s="10" t="s">
        <v>2</v>
      </c>
      <c r="K64" s="28">
        <f>B64/H64</f>
        <v>2.9381255248838835E-3</v>
      </c>
      <c r="L64" s="28">
        <f>C64/H64</f>
        <v>8.5956494522436283E-2</v>
      </c>
      <c r="M64" s="28">
        <f>D64/H64</f>
        <v>0.28287619636798705</v>
      </c>
      <c r="N64" s="28">
        <f>E64/H64</f>
        <v>0.32980459016821578</v>
      </c>
      <c r="O64" s="28">
        <f>F64/H64</f>
        <v>0.16493004404739847</v>
      </c>
      <c r="P64" s="28">
        <f>G64/H64</f>
        <v>0.13349454936907837</v>
      </c>
      <c r="Q64" s="28">
        <f>H64/H64</f>
        <v>1</v>
      </c>
    </row>
    <row r="65" spans="1:17" ht="15" customHeight="1">
      <c r="A65" s="10" t="s">
        <v>3</v>
      </c>
      <c r="B65" s="46">
        <v>1</v>
      </c>
      <c r="C65" s="46">
        <v>33.338900000000002</v>
      </c>
      <c r="D65" s="46">
        <v>74.022299999999987</v>
      </c>
      <c r="E65" s="46">
        <v>149.23369999999997</v>
      </c>
      <c r="F65" s="46">
        <v>91.272500000000008</v>
      </c>
      <c r="G65" s="46">
        <v>74.836100000000002</v>
      </c>
      <c r="H65" s="46">
        <v>423.70349999999996</v>
      </c>
      <c r="J65" s="10" t="s">
        <v>3</v>
      </c>
      <c r="K65" s="28">
        <f t="shared" ref="K65:K76" si="6">B65/H65</f>
        <v>2.360140994823031E-3</v>
      </c>
      <c r="L65" s="28">
        <f t="shared" ref="L65:L76" si="7">C65/H65</f>
        <v>7.8684504612305556E-2</v>
      </c>
      <c r="M65" s="28">
        <f t="shared" ref="M65:M76" si="8">D65/H65</f>
        <v>0.17470306476108882</v>
      </c>
      <c r="N65" s="28">
        <f t="shared" ref="N65:N76" si="9">E65/H65</f>
        <v>0.35221257317912169</v>
      </c>
      <c r="O65" s="28">
        <f t="shared" ref="O65:O76" si="10">F65/H65</f>
        <v>0.2154159689499851</v>
      </c>
      <c r="P65" s="28">
        <f t="shared" ref="P65:P76" si="11">G65/H65</f>
        <v>0.17662374750267584</v>
      </c>
      <c r="Q65" s="28">
        <f t="shared" ref="Q65:Q76" si="12">H65/H65</f>
        <v>1</v>
      </c>
    </row>
    <row r="66" spans="1:17" ht="15" customHeight="1">
      <c r="A66" s="10" t="s">
        <v>4</v>
      </c>
      <c r="B66" s="46">
        <v>6.1</v>
      </c>
      <c r="C66" s="46">
        <v>48.98</v>
      </c>
      <c r="D66" s="46">
        <v>110.58</v>
      </c>
      <c r="E66" s="46">
        <v>190.74000000000009</v>
      </c>
      <c r="F66" s="46">
        <v>110.65999999999997</v>
      </c>
      <c r="G66" s="46">
        <v>5.71</v>
      </c>
      <c r="H66" s="46">
        <v>472.77000000000004</v>
      </c>
      <c r="J66" s="10" t="s">
        <v>4</v>
      </c>
      <c r="K66" s="28">
        <f t="shared" si="6"/>
        <v>1.2902679950081434E-2</v>
      </c>
      <c r="L66" s="28">
        <f t="shared" si="7"/>
        <v>0.10360217441885058</v>
      </c>
      <c r="M66" s="28">
        <f t="shared" si="8"/>
        <v>0.23389808998032868</v>
      </c>
      <c r="N66" s="28">
        <f t="shared" si="9"/>
        <v>0.40345199568500556</v>
      </c>
      <c r="O66" s="28">
        <f t="shared" si="10"/>
        <v>0.23406730545508378</v>
      </c>
      <c r="P66" s="28">
        <f t="shared" si="11"/>
        <v>1.2077754510649998E-2</v>
      </c>
      <c r="Q66" s="28">
        <f t="shared" si="12"/>
        <v>1</v>
      </c>
    </row>
    <row r="67" spans="1:17" ht="15" customHeight="1">
      <c r="A67" s="10" t="s">
        <v>5</v>
      </c>
      <c r="B67" s="46">
        <v>7.8888888888880002</v>
      </c>
      <c r="C67" s="46">
        <v>54.611111111106993</v>
      </c>
      <c r="D67" s="46">
        <v>160.34722222217513</v>
      </c>
      <c r="E67" s="46">
        <v>235.09222222217423</v>
      </c>
      <c r="F67" s="46">
        <v>137.36111111108409</v>
      </c>
      <c r="G67" s="46">
        <v>120.37777777775804</v>
      </c>
      <c r="H67" s="46">
        <v>715.67833333318652</v>
      </c>
      <c r="J67" s="10" t="s">
        <v>5</v>
      </c>
      <c r="K67" s="28">
        <f t="shared" si="6"/>
        <v>1.1022953359711814E-2</v>
      </c>
      <c r="L67" s="28">
        <f t="shared" si="7"/>
        <v>7.6306782764768433E-2</v>
      </c>
      <c r="M67" s="28">
        <f t="shared" si="8"/>
        <v>0.22404928967931315</v>
      </c>
      <c r="N67" s="28">
        <f t="shared" si="9"/>
        <v>0.32848866770530866</v>
      </c>
      <c r="O67" s="28">
        <f t="shared" si="10"/>
        <v>0.19193135339355752</v>
      </c>
      <c r="P67" s="28">
        <f t="shared" si="11"/>
        <v>0.16820095309734037</v>
      </c>
      <c r="Q67" s="28">
        <f t="shared" si="12"/>
        <v>1</v>
      </c>
    </row>
    <row r="68" spans="1:17" ht="15" customHeight="1">
      <c r="A68" s="10" t="s">
        <v>6</v>
      </c>
      <c r="B68" s="46">
        <v>4</v>
      </c>
      <c r="C68" s="46">
        <v>77.094700000000017</v>
      </c>
      <c r="D68" s="46">
        <v>155.99240000000009</v>
      </c>
      <c r="E68" s="46">
        <v>229.03240000000011</v>
      </c>
      <c r="F68" s="46">
        <v>127.82010000000001</v>
      </c>
      <c r="G68" s="46">
        <v>120.0218</v>
      </c>
      <c r="H68" s="46">
        <v>713.96140000000025</v>
      </c>
      <c r="J68" s="10" t="s">
        <v>6</v>
      </c>
      <c r="K68" s="28">
        <f t="shared" si="6"/>
        <v>5.6025437789774049E-3</v>
      </c>
      <c r="L68" s="28">
        <f t="shared" si="7"/>
        <v>0.10798160796928236</v>
      </c>
      <c r="M68" s="28">
        <f t="shared" si="8"/>
        <v>0.21848856254693885</v>
      </c>
      <c r="N68" s="28">
        <f t="shared" si="9"/>
        <v>0.3207910119510663</v>
      </c>
      <c r="O68" s="28">
        <f t="shared" si="10"/>
        <v>0.17902942652081746</v>
      </c>
      <c r="P68" s="28">
        <f t="shared" si="11"/>
        <v>0.16810684723291758</v>
      </c>
      <c r="Q68" s="28">
        <f t="shared" si="12"/>
        <v>1</v>
      </c>
    </row>
    <row r="69" spans="1:17" ht="15" customHeight="1">
      <c r="A69" s="10" t="s">
        <v>7</v>
      </c>
      <c r="B69" s="46">
        <v>1</v>
      </c>
      <c r="C69" s="46">
        <v>68.62</v>
      </c>
      <c r="D69" s="46">
        <v>179.35</v>
      </c>
      <c r="E69" s="46">
        <v>231.08</v>
      </c>
      <c r="F69" s="46">
        <v>128.66</v>
      </c>
      <c r="G69" s="46">
        <v>127.71</v>
      </c>
      <c r="H69" s="46">
        <v>736.42000000000007</v>
      </c>
      <c r="J69" s="10" t="s">
        <v>7</v>
      </c>
      <c r="K69" s="28">
        <f t="shared" si="6"/>
        <v>1.3579207517449281E-3</v>
      </c>
      <c r="L69" s="28">
        <f t="shared" si="7"/>
        <v>9.3180521984736961E-2</v>
      </c>
      <c r="M69" s="28">
        <f t="shared" si="8"/>
        <v>0.24354308682545284</v>
      </c>
      <c r="N69" s="28">
        <f t="shared" si="9"/>
        <v>0.31378832731321799</v>
      </c>
      <c r="O69" s="28">
        <f t="shared" si="10"/>
        <v>0.17471008391950243</v>
      </c>
      <c r="P69" s="28">
        <f t="shared" si="11"/>
        <v>0.17342005920534476</v>
      </c>
      <c r="Q69" s="28">
        <f t="shared" si="12"/>
        <v>1</v>
      </c>
    </row>
    <row r="70" spans="1:17" ht="15" customHeight="1">
      <c r="A70" s="10" t="s">
        <v>8</v>
      </c>
      <c r="B70" s="46">
        <v>4.5999999999999996</v>
      </c>
      <c r="C70" s="46">
        <v>53.915277777776005</v>
      </c>
      <c r="D70" s="46">
        <v>182.86444444444314</v>
      </c>
      <c r="E70" s="46">
        <v>208.91749999999305</v>
      </c>
      <c r="F70" s="46">
        <v>123.24388888888201</v>
      </c>
      <c r="G70" s="46">
        <v>124.938333333323</v>
      </c>
      <c r="H70" s="46">
        <v>698.47944444441725</v>
      </c>
      <c r="J70" s="10" t="s">
        <v>8</v>
      </c>
      <c r="K70" s="28">
        <f t="shared" si="6"/>
        <v>6.5857342497157093E-3</v>
      </c>
      <c r="L70" s="28">
        <f t="shared" si="7"/>
        <v>7.7189498140007765E-2</v>
      </c>
      <c r="M70" s="28">
        <f t="shared" si="8"/>
        <v>0.26180361626804455</v>
      </c>
      <c r="N70" s="28">
        <f t="shared" si="9"/>
        <v>0.29910329024237742</v>
      </c>
      <c r="O70" s="28">
        <f t="shared" si="10"/>
        <v>0.17644597828775385</v>
      </c>
      <c r="P70" s="28">
        <f t="shared" si="11"/>
        <v>0.1788718828121007</v>
      </c>
      <c r="Q70" s="28">
        <f t="shared" si="12"/>
        <v>1</v>
      </c>
    </row>
    <row r="71" spans="1:17" ht="15" customHeight="1">
      <c r="A71" s="10" t="s">
        <v>9</v>
      </c>
      <c r="B71" s="46">
        <v>4.8</v>
      </c>
      <c r="C71" s="46">
        <v>71.902777777777757</v>
      </c>
      <c r="D71" s="46">
        <v>179.00555555555553</v>
      </c>
      <c r="E71" s="46">
        <v>314.98333333333352</v>
      </c>
      <c r="F71" s="46">
        <v>154.33333333333331</v>
      </c>
      <c r="G71" s="46">
        <v>146.05555555555557</v>
      </c>
      <c r="H71" s="46">
        <v>871.08055555555563</v>
      </c>
      <c r="J71" s="10" t="s">
        <v>9</v>
      </c>
      <c r="K71" s="28">
        <f t="shared" si="6"/>
        <v>5.5103973672545907E-3</v>
      </c>
      <c r="L71" s="28">
        <f t="shared" si="7"/>
        <v>8.2544349451033006E-2</v>
      </c>
      <c r="M71" s="28">
        <f t="shared" si="8"/>
        <v>0.20549827959526637</v>
      </c>
      <c r="N71" s="28">
        <f t="shared" si="9"/>
        <v>0.36160069390189087</v>
      </c>
      <c r="O71" s="28">
        <f t="shared" si="10"/>
        <v>0.17717458201658856</v>
      </c>
      <c r="P71" s="28">
        <f t="shared" si="11"/>
        <v>0.16767169766796666</v>
      </c>
      <c r="Q71" s="28">
        <f t="shared" si="12"/>
        <v>1</v>
      </c>
    </row>
    <row r="72" spans="1:17" ht="15" customHeight="1">
      <c r="A72" s="10" t="s">
        <v>10</v>
      </c>
      <c r="B72" s="46">
        <v>5</v>
      </c>
      <c r="C72" s="46">
        <v>116.69470000000005</v>
      </c>
      <c r="D72" s="46">
        <v>212.65380000000025</v>
      </c>
      <c r="E72" s="46">
        <v>330.27980000000025</v>
      </c>
      <c r="F72" s="46">
        <v>154.66330000000016</v>
      </c>
      <c r="G72" s="46">
        <v>145.07250000000008</v>
      </c>
      <c r="H72" s="46">
        <v>964.3641000000008</v>
      </c>
      <c r="J72" s="10" t="s">
        <v>10</v>
      </c>
      <c r="K72" s="28">
        <f t="shared" si="6"/>
        <v>5.1847637215031083E-3</v>
      </c>
      <c r="L72" s="28">
        <f t="shared" si="7"/>
        <v>0.12100688941033781</v>
      </c>
      <c r="M72" s="28">
        <f t="shared" si="8"/>
        <v>0.22051194149595579</v>
      </c>
      <c r="N72" s="28">
        <f t="shared" si="9"/>
        <v>0.34248454499706071</v>
      </c>
      <c r="O72" s="28">
        <f t="shared" si="10"/>
        <v>0.1603785333775905</v>
      </c>
      <c r="P72" s="28">
        <f t="shared" si="11"/>
        <v>0.15043332699755202</v>
      </c>
      <c r="Q72" s="28">
        <f t="shared" si="12"/>
        <v>1</v>
      </c>
    </row>
    <row r="73" spans="1:17" ht="15" customHeight="1">
      <c r="A73" s="10" t="s">
        <v>11</v>
      </c>
      <c r="B73" s="46">
        <v>1</v>
      </c>
      <c r="C73" s="46">
        <v>50.669999999999995</v>
      </c>
      <c r="D73" s="46">
        <v>212.46000000000012</v>
      </c>
      <c r="E73" s="46">
        <v>388.38000000000039</v>
      </c>
      <c r="F73" s="46">
        <v>209.43000000000006</v>
      </c>
      <c r="G73" s="46">
        <v>217.56000000000017</v>
      </c>
      <c r="H73" s="46">
        <v>1079.5000000000007</v>
      </c>
      <c r="J73" s="10" t="s">
        <v>11</v>
      </c>
      <c r="K73" s="28">
        <f t="shared" si="6"/>
        <v>9.2635479388605781E-4</v>
      </c>
      <c r="L73" s="28">
        <f t="shared" si="7"/>
        <v>4.693839740620654E-2</v>
      </c>
      <c r="M73" s="28">
        <f t="shared" si="8"/>
        <v>0.19681333950903196</v>
      </c>
      <c r="N73" s="28">
        <f t="shared" si="9"/>
        <v>0.35977767484946749</v>
      </c>
      <c r="O73" s="28">
        <f t="shared" si="10"/>
        <v>0.19400648448355715</v>
      </c>
      <c r="P73" s="28">
        <f t="shared" si="11"/>
        <v>0.2015377489578509</v>
      </c>
      <c r="Q73" s="28">
        <f t="shared" si="12"/>
        <v>1</v>
      </c>
    </row>
    <row r="74" spans="1:17" ht="15" customHeight="1">
      <c r="A74" s="10" t="s">
        <v>12</v>
      </c>
      <c r="B74" s="46">
        <v>7.6788888888888884</v>
      </c>
      <c r="C74" s="46">
        <v>67.781111111111102</v>
      </c>
      <c r="D74" s="46">
        <v>255.57499999999979</v>
      </c>
      <c r="E74" s="46">
        <v>439.46111111111179</v>
      </c>
      <c r="F74" s="46">
        <v>187.8422222222222</v>
      </c>
      <c r="G74" s="46">
        <v>144.80555555555554</v>
      </c>
      <c r="H74" s="46">
        <v>1103.1438888888893</v>
      </c>
      <c r="J74" s="10" t="s">
        <v>12</v>
      </c>
      <c r="K74" s="28">
        <f t="shared" si="6"/>
        <v>6.9609132283035479E-3</v>
      </c>
      <c r="L74" s="28">
        <f t="shared" si="7"/>
        <v>6.144358119898731E-2</v>
      </c>
      <c r="M74" s="28">
        <f t="shared" si="8"/>
        <v>0.23167875249476344</v>
      </c>
      <c r="N74" s="28">
        <f t="shared" si="9"/>
        <v>0.39837152300571294</v>
      </c>
      <c r="O74" s="28">
        <f t="shared" si="10"/>
        <v>0.1702789854652787</v>
      </c>
      <c r="P74" s="28">
        <f t="shared" si="11"/>
        <v>0.1312662446069541</v>
      </c>
      <c r="Q74" s="28">
        <f t="shared" si="12"/>
        <v>1</v>
      </c>
    </row>
    <row r="75" spans="1:17" ht="15" customHeight="1">
      <c r="A75" s="10" t="s">
        <v>13</v>
      </c>
      <c r="B75" s="46">
        <v>2</v>
      </c>
      <c r="C75" s="46">
        <v>135.01666</v>
      </c>
      <c r="D75" s="46">
        <v>331.66302999999999</v>
      </c>
      <c r="E75" s="46">
        <v>451.81654999999995</v>
      </c>
      <c r="F75" s="46">
        <v>290.71638000000007</v>
      </c>
      <c r="G75" s="46">
        <v>268.77192999999994</v>
      </c>
      <c r="H75" s="46">
        <v>1479.9845499999999</v>
      </c>
      <c r="J75" s="10" t="s">
        <v>13</v>
      </c>
      <c r="K75" s="28">
        <f t="shared" si="6"/>
        <v>1.3513654585110366E-3</v>
      </c>
      <c r="L75" s="28">
        <f t="shared" si="7"/>
        <v>9.1228425323764364E-2</v>
      </c>
      <c r="M75" s="28">
        <f t="shared" si="8"/>
        <v>0.22409898130355482</v>
      </c>
      <c r="N75" s="28">
        <f t="shared" si="9"/>
        <v>0.30528463962681229</v>
      </c>
      <c r="O75" s="28">
        <f t="shared" si="10"/>
        <v>0.19643203707768442</v>
      </c>
      <c r="P75" s="28">
        <f t="shared" si="11"/>
        <v>0.18160455120967306</v>
      </c>
      <c r="Q75" s="28">
        <f t="shared" si="12"/>
        <v>1</v>
      </c>
    </row>
    <row r="76" spans="1:17" ht="15" customHeight="1">
      <c r="A76" s="1" t="s">
        <v>14</v>
      </c>
      <c r="B76" s="46">
        <v>46.067777777776882</v>
      </c>
      <c r="C76" s="46">
        <v>807.88079333332735</v>
      </c>
      <c r="D76" s="46">
        <v>2150.7915299999518</v>
      </c>
      <c r="E76" s="46">
        <v>3281.2666166666131</v>
      </c>
      <c r="F76" s="46">
        <v>1772.1372799999663</v>
      </c>
      <c r="G76" s="46">
        <v>1541.2948299999703</v>
      </c>
      <c r="H76" s="46">
        <v>9599.4388277776052</v>
      </c>
      <c r="J76" s="1" t="s">
        <v>14</v>
      </c>
      <c r="K76" s="28">
        <f t="shared" si="6"/>
        <v>4.7990073799389138E-3</v>
      </c>
      <c r="L76" s="28">
        <f t="shared" si="7"/>
        <v>8.4159168866786996E-2</v>
      </c>
      <c r="M76" s="28">
        <f t="shared" si="8"/>
        <v>0.22405388154318684</v>
      </c>
      <c r="N76" s="28">
        <f t="shared" si="9"/>
        <v>0.34181858705862173</v>
      </c>
      <c r="O76" s="28">
        <f t="shared" si="10"/>
        <v>0.1846084246999925</v>
      </c>
      <c r="P76" s="28">
        <f t="shared" si="11"/>
        <v>0.16056093045147307</v>
      </c>
      <c r="Q76" s="28">
        <f t="shared" si="12"/>
        <v>1</v>
      </c>
    </row>
    <row r="77" spans="1:17" ht="15" customHeight="1">
      <c r="B77" s="24"/>
      <c r="C77" s="24"/>
      <c r="D77" s="24"/>
    </row>
    <row r="79" spans="1:17" ht="25.5" customHeight="1">
      <c r="A79" s="73">
        <v>2014</v>
      </c>
      <c r="B79" s="42" t="s">
        <v>25</v>
      </c>
      <c r="C79" s="42" t="s">
        <v>26</v>
      </c>
      <c r="D79" s="42" t="s">
        <v>27</v>
      </c>
      <c r="E79" s="42" t="s">
        <v>28</v>
      </c>
      <c r="F79" s="42" t="s">
        <v>29</v>
      </c>
      <c r="G79" s="42" t="s">
        <v>30</v>
      </c>
      <c r="H79" s="42" t="s">
        <v>14</v>
      </c>
      <c r="J79" s="73">
        <v>2014</v>
      </c>
      <c r="K79" s="42" t="s">
        <v>25</v>
      </c>
      <c r="L79" s="42" t="s">
        <v>26</v>
      </c>
      <c r="M79" s="42" t="s">
        <v>27</v>
      </c>
      <c r="N79" s="42" t="s">
        <v>28</v>
      </c>
      <c r="O79" s="42" t="s">
        <v>29</v>
      </c>
      <c r="P79" s="42" t="s">
        <v>30</v>
      </c>
      <c r="Q79" s="42" t="s">
        <v>14</v>
      </c>
    </row>
    <row r="80" spans="1:17" ht="15" customHeight="1">
      <c r="A80" s="10" t="s">
        <v>2</v>
      </c>
      <c r="B80" s="8">
        <v>0.8</v>
      </c>
      <c r="C80" s="8">
        <v>31.5</v>
      </c>
      <c r="D80" s="8">
        <v>95.239999999999966</v>
      </c>
      <c r="E80" s="8">
        <v>109.38999999999997</v>
      </c>
      <c r="F80" s="8">
        <v>62.06</v>
      </c>
      <c r="G80" s="8">
        <v>29.480000000000004</v>
      </c>
      <c r="H80" s="8">
        <v>328.46999999999997</v>
      </c>
      <c r="J80" s="10" t="s">
        <v>2</v>
      </c>
      <c r="K80" s="28">
        <f>B80/H80</f>
        <v>2.4355344475903433E-3</v>
      </c>
      <c r="L80" s="28">
        <f>C80/H80</f>
        <v>9.5899168873869775E-2</v>
      </c>
      <c r="M80" s="28">
        <f>D80/H80</f>
        <v>0.28995037598563028</v>
      </c>
      <c r="N80" s="28">
        <f>E80/H80</f>
        <v>0.33302889152738446</v>
      </c>
      <c r="O80" s="28">
        <f>F80/H80</f>
        <v>0.1889365847718209</v>
      </c>
      <c r="P80" s="28">
        <f>G80/H80</f>
        <v>8.9749444393704164E-2</v>
      </c>
      <c r="Q80" s="28">
        <f>H80/H80</f>
        <v>1</v>
      </c>
    </row>
    <row r="81" spans="1:17" ht="15" customHeight="1">
      <c r="A81" s="10" t="s">
        <v>3</v>
      </c>
      <c r="B81" s="8">
        <v>0</v>
      </c>
      <c r="C81" s="8">
        <v>32.000000000000007</v>
      </c>
      <c r="D81" s="8">
        <v>86.839999999999975</v>
      </c>
      <c r="E81" s="8">
        <v>154.97</v>
      </c>
      <c r="F81" s="8">
        <v>85.970000000000013</v>
      </c>
      <c r="G81" s="8">
        <v>72.399999999999991</v>
      </c>
      <c r="H81" s="8">
        <v>432.17999999999995</v>
      </c>
      <c r="J81" s="10" t="s">
        <v>3</v>
      </c>
      <c r="K81" s="28">
        <f t="shared" ref="K81:K92" si="13">B81/H81</f>
        <v>0</v>
      </c>
      <c r="L81" s="28">
        <f t="shared" ref="L81:L92" si="14">C81/H81</f>
        <v>7.4043222731269398E-2</v>
      </c>
      <c r="M81" s="28">
        <f t="shared" ref="M81:M92" si="15">D81/H81</f>
        <v>0.20093479568698225</v>
      </c>
      <c r="N81" s="28">
        <f t="shared" ref="N81:N92" si="16">E81/H81</f>
        <v>0.35857744458327551</v>
      </c>
      <c r="O81" s="28">
        <f t="shared" ref="O81:O92" si="17">F81/H81</f>
        <v>0.19892174556897593</v>
      </c>
      <c r="P81" s="28">
        <f t="shared" ref="P81:P92" si="18">G81/H81</f>
        <v>0.16752279142949697</v>
      </c>
      <c r="Q81" s="28">
        <f t="shared" ref="Q81:Q92" si="19">H81/H81</f>
        <v>1</v>
      </c>
    </row>
    <row r="82" spans="1:17" ht="15" customHeight="1">
      <c r="A82" s="10" t="s">
        <v>4</v>
      </c>
      <c r="B82" s="8">
        <v>8.9600000000000009</v>
      </c>
      <c r="C82" s="8">
        <v>48.830000000000013</v>
      </c>
      <c r="D82" s="8">
        <v>105.83</v>
      </c>
      <c r="E82" s="8">
        <v>181.97000000000008</v>
      </c>
      <c r="F82" s="8">
        <v>93.159999999999982</v>
      </c>
      <c r="G82" s="8">
        <v>0.1</v>
      </c>
      <c r="H82" s="8">
        <v>438.85000000000008</v>
      </c>
      <c r="J82" s="10" t="s">
        <v>4</v>
      </c>
      <c r="K82" s="28">
        <f t="shared" si="13"/>
        <v>2.0416998974592683E-2</v>
      </c>
      <c r="L82" s="28">
        <f t="shared" si="14"/>
        <v>0.11126808704568759</v>
      </c>
      <c r="M82" s="28">
        <f t="shared" si="15"/>
        <v>0.24115301355816332</v>
      </c>
      <c r="N82" s="28">
        <f t="shared" si="16"/>
        <v>0.41465193118377591</v>
      </c>
      <c r="O82" s="28">
        <f t="shared" si="17"/>
        <v>0.21228210094565333</v>
      </c>
      <c r="P82" s="28">
        <f t="shared" si="18"/>
        <v>2.2786829212715048E-4</v>
      </c>
      <c r="Q82" s="28">
        <f t="shared" si="19"/>
        <v>1</v>
      </c>
    </row>
    <row r="83" spans="1:17" ht="15" customHeight="1">
      <c r="A83" s="10" t="s">
        <v>5</v>
      </c>
      <c r="B83" s="8">
        <v>7</v>
      </c>
      <c r="C83" s="8">
        <v>59.330000000000005</v>
      </c>
      <c r="D83" s="8">
        <v>150.08999999999997</v>
      </c>
      <c r="E83" s="8">
        <v>244.75999999999993</v>
      </c>
      <c r="F83" s="8">
        <v>116.82999999999998</v>
      </c>
      <c r="G83" s="8">
        <v>118.66</v>
      </c>
      <c r="H83" s="8">
        <v>691</v>
      </c>
      <c r="J83" s="10" t="s">
        <v>5</v>
      </c>
      <c r="K83" s="28">
        <f t="shared" si="13"/>
        <v>1.0130246020260492E-2</v>
      </c>
      <c r="L83" s="28">
        <f t="shared" si="14"/>
        <v>8.5861070911722154E-2</v>
      </c>
      <c r="M83" s="28">
        <f t="shared" si="15"/>
        <v>0.21720694645441385</v>
      </c>
      <c r="N83" s="28">
        <f t="shared" si="16"/>
        <v>0.3542112879884225</v>
      </c>
      <c r="O83" s="28">
        <f t="shared" si="17"/>
        <v>0.16907380607814759</v>
      </c>
      <c r="P83" s="28">
        <f t="shared" si="18"/>
        <v>0.17172214182344428</v>
      </c>
      <c r="Q83" s="28">
        <f t="shared" si="19"/>
        <v>1</v>
      </c>
    </row>
    <row r="84" spans="1:17" ht="15" customHeight="1">
      <c r="A84" s="10" t="s">
        <v>6</v>
      </c>
      <c r="B84" s="8">
        <v>2</v>
      </c>
      <c r="C84" s="8">
        <v>72.100000000000009</v>
      </c>
      <c r="D84" s="8">
        <v>161.79999999999987</v>
      </c>
      <c r="E84" s="8">
        <v>215.02999999999983</v>
      </c>
      <c r="F84" s="8">
        <v>131.09</v>
      </c>
      <c r="G84" s="8">
        <v>114.54999999999997</v>
      </c>
      <c r="H84" s="8">
        <v>696.56999999999971</v>
      </c>
      <c r="J84" s="10" t="s">
        <v>6</v>
      </c>
      <c r="K84" s="28">
        <f t="shared" si="13"/>
        <v>2.8712117949380549E-3</v>
      </c>
      <c r="L84" s="28">
        <f t="shared" si="14"/>
        <v>0.10350718520751689</v>
      </c>
      <c r="M84" s="28">
        <f t="shared" si="15"/>
        <v>0.23228103421048846</v>
      </c>
      <c r="N84" s="28">
        <f t="shared" si="16"/>
        <v>0.30869833613276471</v>
      </c>
      <c r="O84" s="28">
        <f t="shared" si="17"/>
        <v>0.1881935770992148</v>
      </c>
      <c r="P84" s="28">
        <f t="shared" si="18"/>
        <v>0.16444865555507704</v>
      </c>
      <c r="Q84" s="28">
        <f t="shared" si="19"/>
        <v>1</v>
      </c>
    </row>
    <row r="85" spans="1:17" ht="15" customHeight="1">
      <c r="A85" s="10" t="s">
        <v>7</v>
      </c>
      <c r="B85" s="8">
        <v>1</v>
      </c>
      <c r="C85" s="8">
        <v>64.229999999999976</v>
      </c>
      <c r="D85" s="8">
        <v>169.21</v>
      </c>
      <c r="E85" s="8">
        <v>238.91000000000017</v>
      </c>
      <c r="F85" s="8">
        <v>123.22999999999999</v>
      </c>
      <c r="G85" s="8">
        <v>101.03999999999996</v>
      </c>
      <c r="H85" s="8">
        <v>703.12</v>
      </c>
      <c r="J85" s="10" t="s">
        <v>7</v>
      </c>
      <c r="K85" s="28">
        <f t="shared" si="13"/>
        <v>1.4222323358743885E-3</v>
      </c>
      <c r="L85" s="28">
        <f t="shared" si="14"/>
        <v>9.1349982933211935E-2</v>
      </c>
      <c r="M85" s="28">
        <f t="shared" si="15"/>
        <v>0.24065593355330528</v>
      </c>
      <c r="N85" s="28">
        <f t="shared" si="16"/>
        <v>0.33978552736375039</v>
      </c>
      <c r="O85" s="28">
        <f t="shared" si="17"/>
        <v>0.17526169074980086</v>
      </c>
      <c r="P85" s="28">
        <f t="shared" si="18"/>
        <v>0.14370235521674815</v>
      </c>
      <c r="Q85" s="28">
        <f t="shared" si="19"/>
        <v>1</v>
      </c>
    </row>
    <row r="86" spans="1:17" ht="15" customHeight="1">
      <c r="A86" s="10" t="s">
        <v>8</v>
      </c>
      <c r="B86" s="8">
        <v>3.56</v>
      </c>
      <c r="C86" s="8">
        <v>59.969999999999992</v>
      </c>
      <c r="D86" s="8">
        <v>195.35000000000011</v>
      </c>
      <c r="E86" s="8">
        <v>208.19000000000003</v>
      </c>
      <c r="F86" s="8">
        <v>119.99000000000001</v>
      </c>
      <c r="G86" s="8">
        <v>126.81999999999996</v>
      </c>
      <c r="H86" s="8">
        <v>713.88000000000011</v>
      </c>
      <c r="J86" s="10" t="s">
        <v>8</v>
      </c>
      <c r="K86" s="28">
        <f t="shared" si="13"/>
        <v>4.9868325208718544E-3</v>
      </c>
      <c r="L86" s="28">
        <f t="shared" si="14"/>
        <v>8.4005715246259854E-2</v>
      </c>
      <c r="M86" s="28">
        <f t="shared" si="15"/>
        <v>0.27364543060458352</v>
      </c>
      <c r="N86" s="28">
        <f t="shared" si="16"/>
        <v>0.2916316467753684</v>
      </c>
      <c r="O86" s="28">
        <f t="shared" si="17"/>
        <v>0.16808147027511625</v>
      </c>
      <c r="P86" s="28">
        <f t="shared" si="18"/>
        <v>0.17764890457780011</v>
      </c>
      <c r="Q86" s="28">
        <f t="shared" si="19"/>
        <v>1</v>
      </c>
    </row>
    <row r="87" spans="1:17" ht="15" customHeight="1">
      <c r="A87" s="10" t="s">
        <v>9</v>
      </c>
      <c r="B87" s="8">
        <v>12.6</v>
      </c>
      <c r="C87" s="8">
        <v>71.129999999999981</v>
      </c>
      <c r="D87" s="8">
        <v>189.22</v>
      </c>
      <c r="E87" s="8">
        <v>309.59000000000026</v>
      </c>
      <c r="F87" s="8">
        <v>155.36000000000001</v>
      </c>
      <c r="G87" s="8">
        <v>116.67999999999998</v>
      </c>
      <c r="H87" s="8">
        <v>854.58000000000015</v>
      </c>
      <c r="J87" s="10" t="s">
        <v>9</v>
      </c>
      <c r="K87" s="28">
        <f t="shared" si="13"/>
        <v>1.4744084813592639E-2</v>
      </c>
      <c r="L87" s="28">
        <f t="shared" si="14"/>
        <v>8.3233869269114621E-2</v>
      </c>
      <c r="M87" s="28">
        <f t="shared" si="15"/>
        <v>0.22141870860539675</v>
      </c>
      <c r="N87" s="28">
        <f t="shared" si="16"/>
        <v>0.36227152519366262</v>
      </c>
      <c r="O87" s="28">
        <f t="shared" si="17"/>
        <v>0.18179690608252005</v>
      </c>
      <c r="P87" s="28">
        <f t="shared" si="18"/>
        <v>0.13653490603571339</v>
      </c>
      <c r="Q87" s="28">
        <f t="shared" si="19"/>
        <v>1</v>
      </c>
    </row>
    <row r="88" spans="1:17" ht="15" customHeight="1">
      <c r="A88" s="10" t="s">
        <v>10</v>
      </c>
      <c r="B88" s="8">
        <v>3</v>
      </c>
      <c r="C88" s="8">
        <v>143.58370000000008</v>
      </c>
      <c r="D88" s="8">
        <v>217.02890000000025</v>
      </c>
      <c r="E88" s="8">
        <v>341.47369999999995</v>
      </c>
      <c r="F88" s="8">
        <v>146.1932000000001</v>
      </c>
      <c r="G88" s="8">
        <v>130.00910000000002</v>
      </c>
      <c r="H88" s="8">
        <v>981.28860000000032</v>
      </c>
      <c r="J88" s="10" t="s">
        <v>10</v>
      </c>
      <c r="K88" s="28">
        <f t="shared" si="13"/>
        <v>3.0572045777358457E-3</v>
      </c>
      <c r="L88" s="28">
        <f t="shared" si="14"/>
        <v>0.14632158164275019</v>
      </c>
      <c r="M88" s="28">
        <f t="shared" si="15"/>
        <v>0.22116724886032527</v>
      </c>
      <c r="N88" s="28">
        <f t="shared" si="16"/>
        <v>0.3479849862721322</v>
      </c>
      <c r="O88" s="28">
        <f t="shared" si="17"/>
        <v>0.14898084009128412</v>
      </c>
      <c r="P88" s="28">
        <f t="shared" si="18"/>
        <v>0.13248813855577246</v>
      </c>
      <c r="Q88" s="28">
        <f t="shared" si="19"/>
        <v>1</v>
      </c>
    </row>
    <row r="89" spans="1:17" ht="15" customHeight="1">
      <c r="A89" s="10" t="s">
        <v>11</v>
      </c>
      <c r="B89" s="8">
        <v>1</v>
      </c>
      <c r="C89" s="8">
        <v>62.999999999999986</v>
      </c>
      <c r="D89" s="8">
        <v>227.99000000000015</v>
      </c>
      <c r="E89" s="8">
        <v>380.92000000000036</v>
      </c>
      <c r="F89" s="8">
        <v>214.68000000000006</v>
      </c>
      <c r="G89" s="8">
        <v>183.62999999999997</v>
      </c>
      <c r="H89" s="8">
        <v>1071.2200000000005</v>
      </c>
      <c r="J89" s="10" t="s">
        <v>11</v>
      </c>
      <c r="K89" s="28">
        <f t="shared" si="13"/>
        <v>9.3351505759787861E-4</v>
      </c>
      <c r="L89" s="28">
        <f t="shared" si="14"/>
        <v>5.8811448628666343E-2</v>
      </c>
      <c r="M89" s="28">
        <f t="shared" si="15"/>
        <v>0.21283209798174049</v>
      </c>
      <c r="N89" s="28">
        <f t="shared" si="16"/>
        <v>0.35559455574018428</v>
      </c>
      <c r="O89" s="28">
        <f t="shared" si="17"/>
        <v>0.20040701256511265</v>
      </c>
      <c r="P89" s="28">
        <f t="shared" si="18"/>
        <v>0.17142137002669841</v>
      </c>
      <c r="Q89" s="28">
        <f t="shared" si="19"/>
        <v>1</v>
      </c>
    </row>
    <row r="90" spans="1:17" ht="15" customHeight="1">
      <c r="A90" s="10" t="s">
        <v>12</v>
      </c>
      <c r="B90" s="8">
        <v>4.5599999999999996</v>
      </c>
      <c r="C90" s="8">
        <v>74.150000000000006</v>
      </c>
      <c r="D90" s="8">
        <v>273.89999999999969</v>
      </c>
      <c r="E90" s="8">
        <v>403.24999999999949</v>
      </c>
      <c r="F90" s="8">
        <v>193.70999999999992</v>
      </c>
      <c r="G90" s="8">
        <v>148.71999999999997</v>
      </c>
      <c r="H90" s="8">
        <v>1098.2899999999991</v>
      </c>
      <c r="J90" s="10" t="s">
        <v>12</v>
      </c>
      <c r="K90" s="28">
        <f t="shared" si="13"/>
        <v>4.1519088765262398E-3</v>
      </c>
      <c r="L90" s="28">
        <f t="shared" si="14"/>
        <v>6.7514044560179981E-2</v>
      </c>
      <c r="M90" s="28">
        <f t="shared" si="15"/>
        <v>0.24938768449134557</v>
      </c>
      <c r="N90" s="28">
        <f t="shared" si="16"/>
        <v>0.36716167860947457</v>
      </c>
      <c r="O90" s="28">
        <f t="shared" si="17"/>
        <v>0.17637418168243368</v>
      </c>
      <c r="P90" s="28">
        <f t="shared" si="18"/>
        <v>0.13541050178003997</v>
      </c>
      <c r="Q90" s="28">
        <f t="shared" si="19"/>
        <v>1</v>
      </c>
    </row>
    <row r="91" spans="1:17" ht="15" customHeight="1">
      <c r="A91" s="10" t="s">
        <v>13</v>
      </c>
      <c r="B91" s="8">
        <v>2</v>
      </c>
      <c r="C91" s="8">
        <v>138.83000000000001</v>
      </c>
      <c r="D91" s="8">
        <v>332.18999999999943</v>
      </c>
      <c r="E91" s="8">
        <v>458.57999999999925</v>
      </c>
      <c r="F91" s="8">
        <v>291.38999999999993</v>
      </c>
      <c r="G91" s="8">
        <v>264.22999999999996</v>
      </c>
      <c r="H91" s="8">
        <v>1487.2199999999987</v>
      </c>
      <c r="J91" s="10" t="s">
        <v>13</v>
      </c>
      <c r="K91" s="28">
        <f t="shared" si="13"/>
        <v>1.3447909522464746E-3</v>
      </c>
      <c r="L91" s="28">
        <f t="shared" si="14"/>
        <v>9.3348663950189037E-2</v>
      </c>
      <c r="M91" s="28">
        <f t="shared" si="15"/>
        <v>0.22336305321337779</v>
      </c>
      <c r="N91" s="28">
        <f t="shared" si="16"/>
        <v>0.30834711744059362</v>
      </c>
      <c r="O91" s="28">
        <f t="shared" si="17"/>
        <v>0.19592931778755004</v>
      </c>
      <c r="P91" s="28">
        <f t="shared" si="18"/>
        <v>0.17766705665604296</v>
      </c>
      <c r="Q91" s="28">
        <f t="shared" si="19"/>
        <v>1</v>
      </c>
    </row>
    <row r="92" spans="1:17" ht="15" customHeight="1">
      <c r="A92" s="1" t="s">
        <v>14</v>
      </c>
      <c r="B92" s="8">
        <v>46.48</v>
      </c>
      <c r="C92" s="8">
        <v>858.65370000000007</v>
      </c>
      <c r="D92" s="8">
        <v>2204.6888999999992</v>
      </c>
      <c r="E92" s="8">
        <v>3247.033699999999</v>
      </c>
      <c r="F92" s="8">
        <v>1733.6632000000002</v>
      </c>
      <c r="G92" s="8">
        <v>1406.3190999999997</v>
      </c>
      <c r="H92" s="8">
        <v>9496.8385999999991</v>
      </c>
      <c r="J92" s="1" t="s">
        <v>14</v>
      </c>
      <c r="K92" s="28">
        <f t="shared" si="13"/>
        <v>4.8942602857334023E-3</v>
      </c>
      <c r="L92" s="28">
        <f t="shared" si="14"/>
        <v>9.0414688104734159E-2</v>
      </c>
      <c r="M92" s="28">
        <f t="shared" si="15"/>
        <v>0.23214977034568107</v>
      </c>
      <c r="N92" s="28">
        <f t="shared" si="16"/>
        <v>0.34190680043777932</v>
      </c>
      <c r="O92" s="28">
        <f t="shared" si="17"/>
        <v>0.18255161249134005</v>
      </c>
      <c r="P92" s="28">
        <f t="shared" si="18"/>
        <v>0.14808286833473192</v>
      </c>
      <c r="Q92" s="28">
        <f t="shared" si="19"/>
        <v>1</v>
      </c>
    </row>
    <row r="93" spans="1:17" ht="15" customHeight="1">
      <c r="B93" s="24"/>
      <c r="C93" s="24"/>
      <c r="D93" s="24"/>
    </row>
    <row r="94" spans="1:17" ht="15" customHeight="1">
      <c r="A94" s="75"/>
      <c r="B94" s="6"/>
      <c r="C94" s="15"/>
      <c r="D94" s="15"/>
      <c r="E94" s="15"/>
    </row>
    <row r="95" spans="1:17" ht="15" customHeight="1">
      <c r="A95" s="34" t="s">
        <v>103</v>
      </c>
      <c r="B95" s="35"/>
      <c r="C95" s="35"/>
      <c r="D95" s="35"/>
      <c r="E95" s="35"/>
      <c r="F95" s="35"/>
      <c r="G95" s="35"/>
      <c r="H95" s="35"/>
    </row>
    <row r="97" spans="1:16" ht="15" customHeight="1">
      <c r="A97" s="15" t="s">
        <v>31</v>
      </c>
      <c r="B97" s="6"/>
      <c r="C97" s="15"/>
      <c r="D97" s="15"/>
      <c r="J97" s="15" t="s">
        <v>31</v>
      </c>
      <c r="K97" s="6"/>
      <c r="L97" s="15"/>
      <c r="M97" s="15"/>
    </row>
    <row r="98" spans="1:16" ht="34.5" customHeight="1">
      <c r="A98" s="77">
        <v>2015</v>
      </c>
      <c r="B98" s="42" t="s">
        <v>32</v>
      </c>
      <c r="C98" s="42" t="s">
        <v>33</v>
      </c>
      <c r="D98" s="42" t="s">
        <v>34</v>
      </c>
      <c r="E98" s="42" t="s">
        <v>35</v>
      </c>
      <c r="F98" s="42" t="s">
        <v>36</v>
      </c>
      <c r="G98" s="79" t="s">
        <v>14</v>
      </c>
      <c r="J98" s="77">
        <v>2015</v>
      </c>
      <c r="K98" s="42" t="s">
        <v>32</v>
      </c>
      <c r="L98" s="42" t="s">
        <v>33</v>
      </c>
      <c r="M98" s="42" t="s">
        <v>34</v>
      </c>
      <c r="N98" s="42" t="s">
        <v>35</v>
      </c>
      <c r="O98" s="42" t="s">
        <v>36</v>
      </c>
      <c r="P98" s="79" t="s">
        <v>14</v>
      </c>
    </row>
    <row r="99" spans="1:16" ht="15" customHeight="1">
      <c r="A99" s="10" t="s">
        <v>2</v>
      </c>
      <c r="B99" s="76">
        <v>6</v>
      </c>
      <c r="C99" s="76">
        <v>44</v>
      </c>
      <c r="D99" s="76">
        <v>103</v>
      </c>
      <c r="E99" s="76">
        <v>223</v>
      </c>
      <c r="F99" s="76">
        <v>0</v>
      </c>
      <c r="G99" s="76">
        <v>376</v>
      </c>
      <c r="J99" s="10" t="s">
        <v>2</v>
      </c>
      <c r="K99" s="80">
        <f>B99/G99</f>
        <v>1.5957446808510637E-2</v>
      </c>
      <c r="L99" s="80">
        <f>C99/G99</f>
        <v>0.11702127659574468</v>
      </c>
      <c r="M99" s="80">
        <f>D99/G99</f>
        <v>0.27393617021276595</v>
      </c>
      <c r="N99" s="80">
        <f>E99/G99</f>
        <v>0.59308510638297873</v>
      </c>
      <c r="O99" s="80">
        <f>F99/G99</f>
        <v>0</v>
      </c>
      <c r="P99" s="80">
        <f>G99/G99</f>
        <v>1</v>
      </c>
    </row>
    <row r="100" spans="1:16" ht="15" customHeight="1">
      <c r="A100" s="10" t="s">
        <v>3</v>
      </c>
      <c r="B100" s="76">
        <v>23</v>
      </c>
      <c r="C100" s="76">
        <v>58</v>
      </c>
      <c r="D100" s="76">
        <v>121</v>
      </c>
      <c r="E100" s="76">
        <v>273</v>
      </c>
      <c r="F100" s="76">
        <v>0</v>
      </c>
      <c r="G100" s="76">
        <v>475</v>
      </c>
      <c r="J100" s="10" t="s">
        <v>3</v>
      </c>
      <c r="K100" s="80">
        <f t="shared" ref="K100:K111" si="20">B100/G100</f>
        <v>4.8421052631578948E-2</v>
      </c>
      <c r="L100" s="80">
        <f t="shared" ref="L100:L111" si="21">C100/G100</f>
        <v>0.12210526315789473</v>
      </c>
      <c r="M100" s="80">
        <f t="shared" ref="M100:M111" si="22">D100/G100</f>
        <v>0.25473684210526315</v>
      </c>
      <c r="N100" s="80">
        <f t="shared" ref="N100:N111" si="23">E100/G100</f>
        <v>0.57473684210526321</v>
      </c>
      <c r="O100" s="80">
        <f t="shared" ref="O100:O111" si="24">F100/G100</f>
        <v>0</v>
      </c>
      <c r="P100" s="80">
        <f t="shared" ref="P100:P111" si="25">G100/G100</f>
        <v>1</v>
      </c>
    </row>
    <row r="101" spans="1:16" ht="15" customHeight="1">
      <c r="A101" s="10" t="s">
        <v>4</v>
      </c>
      <c r="B101" s="76">
        <v>74</v>
      </c>
      <c r="C101" s="76">
        <v>52</v>
      </c>
      <c r="D101" s="76">
        <v>97</v>
      </c>
      <c r="E101" s="76">
        <v>327</v>
      </c>
      <c r="F101" s="76">
        <v>0</v>
      </c>
      <c r="G101" s="76">
        <v>550</v>
      </c>
      <c r="J101" s="10" t="s">
        <v>4</v>
      </c>
      <c r="K101" s="80">
        <f t="shared" si="20"/>
        <v>0.13454545454545455</v>
      </c>
      <c r="L101" s="80">
        <f t="shared" si="21"/>
        <v>9.4545454545454544E-2</v>
      </c>
      <c r="M101" s="80">
        <f t="shared" si="22"/>
        <v>0.17636363636363636</v>
      </c>
      <c r="N101" s="80">
        <f t="shared" si="23"/>
        <v>0.5945454545454546</v>
      </c>
      <c r="O101" s="80">
        <f t="shared" si="24"/>
        <v>0</v>
      </c>
      <c r="P101" s="80">
        <f t="shared" si="25"/>
        <v>1</v>
      </c>
    </row>
    <row r="102" spans="1:16" ht="15" customHeight="1">
      <c r="A102" s="10" t="s">
        <v>5</v>
      </c>
      <c r="B102" s="76">
        <v>35</v>
      </c>
      <c r="C102" s="76">
        <v>77</v>
      </c>
      <c r="D102" s="76">
        <v>147</v>
      </c>
      <c r="E102" s="76">
        <v>506</v>
      </c>
      <c r="F102" s="76">
        <v>9</v>
      </c>
      <c r="G102" s="76">
        <v>774</v>
      </c>
      <c r="J102" s="10" t="s">
        <v>5</v>
      </c>
      <c r="K102" s="80">
        <f t="shared" si="20"/>
        <v>4.5219638242894059E-2</v>
      </c>
      <c r="L102" s="80">
        <f t="shared" si="21"/>
        <v>9.9483204134366926E-2</v>
      </c>
      <c r="M102" s="80">
        <f t="shared" si="22"/>
        <v>0.18992248062015504</v>
      </c>
      <c r="N102" s="80">
        <f t="shared" si="23"/>
        <v>0.65374677002583981</v>
      </c>
      <c r="O102" s="80">
        <f t="shared" si="24"/>
        <v>1.1627906976744186E-2</v>
      </c>
      <c r="P102" s="80">
        <f t="shared" si="25"/>
        <v>1</v>
      </c>
    </row>
    <row r="103" spans="1:16" ht="15" customHeight="1">
      <c r="A103" s="10" t="s">
        <v>6</v>
      </c>
      <c r="B103" s="76">
        <v>47</v>
      </c>
      <c r="C103" s="76">
        <v>92</v>
      </c>
      <c r="D103" s="76">
        <v>165</v>
      </c>
      <c r="E103" s="76">
        <v>482</v>
      </c>
      <c r="F103" s="76">
        <v>3</v>
      </c>
      <c r="G103" s="76">
        <v>789</v>
      </c>
      <c r="J103" s="10" t="s">
        <v>6</v>
      </c>
      <c r="K103" s="80">
        <f t="shared" si="20"/>
        <v>5.9569074778200254E-2</v>
      </c>
      <c r="L103" s="80">
        <f t="shared" si="21"/>
        <v>0.11660329531051965</v>
      </c>
      <c r="M103" s="80">
        <f t="shared" si="22"/>
        <v>0.20912547528517111</v>
      </c>
      <c r="N103" s="80">
        <f t="shared" si="23"/>
        <v>0.61089987325728767</v>
      </c>
      <c r="O103" s="80">
        <f t="shared" si="24"/>
        <v>3.8022813688212928E-3</v>
      </c>
      <c r="P103" s="80">
        <f t="shared" si="25"/>
        <v>1</v>
      </c>
    </row>
    <row r="104" spans="1:16" ht="15" customHeight="1">
      <c r="A104" s="10" t="s">
        <v>7</v>
      </c>
      <c r="B104" s="76">
        <v>25</v>
      </c>
      <c r="C104" s="76">
        <v>114</v>
      </c>
      <c r="D104" s="76">
        <v>261</v>
      </c>
      <c r="E104" s="76">
        <v>410</v>
      </c>
      <c r="F104" s="76">
        <v>20</v>
      </c>
      <c r="G104" s="76">
        <v>830</v>
      </c>
      <c r="J104" s="10" t="s">
        <v>7</v>
      </c>
      <c r="K104" s="80">
        <f t="shared" si="20"/>
        <v>3.0120481927710843E-2</v>
      </c>
      <c r="L104" s="80">
        <f t="shared" si="21"/>
        <v>0.13734939759036144</v>
      </c>
      <c r="M104" s="80">
        <f t="shared" si="22"/>
        <v>0.3144578313253012</v>
      </c>
      <c r="N104" s="80">
        <f t="shared" si="23"/>
        <v>0.49397590361445781</v>
      </c>
      <c r="O104" s="80">
        <f t="shared" si="24"/>
        <v>2.4096385542168676E-2</v>
      </c>
      <c r="P104" s="80">
        <f t="shared" si="25"/>
        <v>1</v>
      </c>
    </row>
    <row r="105" spans="1:16" ht="15" customHeight="1">
      <c r="A105" s="10" t="s">
        <v>8</v>
      </c>
      <c r="B105" s="76">
        <v>25</v>
      </c>
      <c r="C105" s="76">
        <v>75</v>
      </c>
      <c r="D105" s="76">
        <v>180</v>
      </c>
      <c r="E105" s="76">
        <v>485</v>
      </c>
      <c r="F105" s="76">
        <v>1</v>
      </c>
      <c r="G105" s="76">
        <v>766</v>
      </c>
      <c r="J105" s="10" t="s">
        <v>8</v>
      </c>
      <c r="K105" s="80">
        <f t="shared" si="20"/>
        <v>3.2637075718015669E-2</v>
      </c>
      <c r="L105" s="80">
        <f t="shared" si="21"/>
        <v>9.7911227154047001E-2</v>
      </c>
      <c r="M105" s="80">
        <f t="shared" si="22"/>
        <v>0.2349869451697128</v>
      </c>
      <c r="N105" s="80">
        <f t="shared" si="23"/>
        <v>0.63315926892950392</v>
      </c>
      <c r="O105" s="80">
        <f t="shared" si="24"/>
        <v>1.3054830287206266E-3</v>
      </c>
      <c r="P105" s="80">
        <f t="shared" si="25"/>
        <v>1</v>
      </c>
    </row>
    <row r="106" spans="1:16" ht="15" customHeight="1">
      <c r="A106" s="10" t="s">
        <v>9</v>
      </c>
      <c r="B106" s="76">
        <v>43</v>
      </c>
      <c r="C106" s="76">
        <v>85</v>
      </c>
      <c r="D106" s="76">
        <v>177</v>
      </c>
      <c r="E106" s="76">
        <v>645</v>
      </c>
      <c r="F106" s="76">
        <v>4</v>
      </c>
      <c r="G106" s="76">
        <v>954</v>
      </c>
      <c r="J106" s="10" t="s">
        <v>9</v>
      </c>
      <c r="K106" s="80">
        <f t="shared" si="20"/>
        <v>4.5073375262054509E-2</v>
      </c>
      <c r="L106" s="80">
        <f t="shared" si="21"/>
        <v>8.9098532494758909E-2</v>
      </c>
      <c r="M106" s="80">
        <f t="shared" si="22"/>
        <v>0.18553459119496854</v>
      </c>
      <c r="N106" s="80">
        <f t="shared" si="23"/>
        <v>0.67610062893081757</v>
      </c>
      <c r="O106" s="80">
        <f t="shared" si="24"/>
        <v>4.1928721174004195E-3</v>
      </c>
      <c r="P106" s="80">
        <f t="shared" si="25"/>
        <v>1</v>
      </c>
    </row>
    <row r="107" spans="1:16" ht="15" customHeight="1">
      <c r="A107" s="10" t="s">
        <v>10</v>
      </c>
      <c r="B107" s="76">
        <v>44</v>
      </c>
      <c r="C107" s="76">
        <v>120</v>
      </c>
      <c r="D107" s="76">
        <v>235</v>
      </c>
      <c r="E107" s="76">
        <v>622</v>
      </c>
      <c r="F107" s="76">
        <v>24</v>
      </c>
      <c r="G107" s="76">
        <v>1045</v>
      </c>
      <c r="J107" s="10" t="s">
        <v>10</v>
      </c>
      <c r="K107" s="80">
        <f t="shared" si="20"/>
        <v>4.2105263157894736E-2</v>
      </c>
      <c r="L107" s="80">
        <f t="shared" si="21"/>
        <v>0.11483253588516747</v>
      </c>
      <c r="M107" s="80">
        <f t="shared" si="22"/>
        <v>0.22488038277511962</v>
      </c>
      <c r="N107" s="80">
        <f t="shared" si="23"/>
        <v>0.59521531100478464</v>
      </c>
      <c r="O107" s="80">
        <f t="shared" si="24"/>
        <v>2.2966507177033493E-2</v>
      </c>
      <c r="P107" s="80">
        <f t="shared" si="25"/>
        <v>1</v>
      </c>
    </row>
    <row r="108" spans="1:16" ht="15" customHeight="1">
      <c r="A108" s="10" t="s">
        <v>11</v>
      </c>
      <c r="B108" s="76">
        <v>55</v>
      </c>
      <c r="C108" s="76">
        <v>130</v>
      </c>
      <c r="D108" s="76">
        <v>322</v>
      </c>
      <c r="E108" s="76">
        <v>688</v>
      </c>
      <c r="F108" s="76">
        <v>6</v>
      </c>
      <c r="G108" s="76">
        <v>1201</v>
      </c>
      <c r="J108" s="10" t="s">
        <v>11</v>
      </c>
      <c r="K108" s="80">
        <f t="shared" si="20"/>
        <v>4.5795170691090757E-2</v>
      </c>
      <c r="L108" s="80">
        <f t="shared" si="21"/>
        <v>0.10824313072439634</v>
      </c>
      <c r="M108" s="80">
        <f t="shared" si="22"/>
        <v>0.26810990840965859</v>
      </c>
      <c r="N108" s="80">
        <f t="shared" si="23"/>
        <v>0.57285595337218986</v>
      </c>
      <c r="O108" s="80">
        <f t="shared" si="24"/>
        <v>4.9958368026644462E-3</v>
      </c>
      <c r="P108" s="80">
        <f t="shared" si="25"/>
        <v>1</v>
      </c>
    </row>
    <row r="109" spans="1:16" ht="15" customHeight="1">
      <c r="A109" s="10" t="s">
        <v>12</v>
      </c>
      <c r="B109" s="76">
        <v>58</v>
      </c>
      <c r="C109" s="76">
        <v>135</v>
      </c>
      <c r="D109" s="76">
        <v>266</v>
      </c>
      <c r="E109" s="76">
        <v>743</v>
      </c>
      <c r="F109" s="76">
        <v>2</v>
      </c>
      <c r="G109" s="76">
        <v>1204</v>
      </c>
      <c r="J109" s="10" t="s">
        <v>12</v>
      </c>
      <c r="K109" s="80">
        <f t="shared" si="20"/>
        <v>4.817275747508306E-2</v>
      </c>
      <c r="L109" s="80">
        <f t="shared" si="21"/>
        <v>0.11212624584717608</v>
      </c>
      <c r="M109" s="80">
        <f t="shared" si="22"/>
        <v>0.22093023255813954</v>
      </c>
      <c r="N109" s="80">
        <f t="shared" si="23"/>
        <v>0.61710963455149503</v>
      </c>
      <c r="O109" s="80">
        <f t="shared" si="24"/>
        <v>1.6611295681063123E-3</v>
      </c>
      <c r="P109" s="80">
        <f t="shared" si="25"/>
        <v>1</v>
      </c>
    </row>
    <row r="110" spans="1:16" ht="15" customHeight="1">
      <c r="A110" s="10" t="s">
        <v>13</v>
      </c>
      <c r="B110" s="76">
        <v>35</v>
      </c>
      <c r="C110" s="76">
        <v>124</v>
      </c>
      <c r="D110" s="76">
        <v>325</v>
      </c>
      <c r="E110" s="76">
        <v>1084</v>
      </c>
      <c r="F110" s="76">
        <v>8</v>
      </c>
      <c r="G110" s="76">
        <v>1576</v>
      </c>
      <c r="J110" s="10" t="s">
        <v>13</v>
      </c>
      <c r="K110" s="80">
        <f t="shared" si="20"/>
        <v>2.2208121827411168E-2</v>
      </c>
      <c r="L110" s="80">
        <f t="shared" si="21"/>
        <v>7.8680203045685279E-2</v>
      </c>
      <c r="M110" s="80">
        <f t="shared" si="22"/>
        <v>0.20621827411167512</v>
      </c>
      <c r="N110" s="80">
        <f t="shared" si="23"/>
        <v>0.68781725888324874</v>
      </c>
      <c r="O110" s="80">
        <f t="shared" si="24"/>
        <v>5.076142131979695E-3</v>
      </c>
      <c r="P110" s="80">
        <f t="shared" si="25"/>
        <v>1</v>
      </c>
    </row>
    <row r="111" spans="1:16" ht="15" customHeight="1">
      <c r="A111" s="1" t="s">
        <v>14</v>
      </c>
      <c r="B111" s="76">
        <v>470</v>
      </c>
      <c r="C111" s="76">
        <v>1106</v>
      </c>
      <c r="D111" s="76">
        <v>2399</v>
      </c>
      <c r="E111" s="76">
        <v>6488</v>
      </c>
      <c r="F111" s="76">
        <v>77</v>
      </c>
      <c r="G111" s="76">
        <v>10540</v>
      </c>
      <c r="J111" s="1" t="s">
        <v>14</v>
      </c>
      <c r="K111" s="80">
        <f t="shared" si="20"/>
        <v>4.4592030360531311E-2</v>
      </c>
      <c r="L111" s="80">
        <f t="shared" si="21"/>
        <v>0.10493358633776091</v>
      </c>
      <c r="M111" s="80">
        <f t="shared" si="22"/>
        <v>0.22760910815939278</v>
      </c>
      <c r="N111" s="80">
        <f t="shared" si="23"/>
        <v>0.61555977229601522</v>
      </c>
      <c r="O111" s="80">
        <f t="shared" si="24"/>
        <v>7.3055028462998099E-3</v>
      </c>
      <c r="P111" s="80">
        <f t="shared" si="25"/>
        <v>1</v>
      </c>
    </row>
    <row r="112" spans="1:16" ht="15" customHeight="1">
      <c r="B112" s="16"/>
      <c r="C112" s="16"/>
      <c r="D112" s="16"/>
    </row>
    <row r="113" spans="1:16" ht="15" customHeight="1">
      <c r="A113" s="18"/>
    </row>
    <row r="114" spans="1:16" ht="26.25" customHeight="1">
      <c r="A114" s="56">
        <v>2014</v>
      </c>
      <c r="B114" s="42" t="s">
        <v>32</v>
      </c>
      <c r="C114" s="42" t="s">
        <v>33</v>
      </c>
      <c r="D114" s="42" t="s">
        <v>34</v>
      </c>
      <c r="E114" s="42" t="s">
        <v>35</v>
      </c>
      <c r="F114" s="42" t="s">
        <v>36</v>
      </c>
      <c r="G114" s="79" t="s">
        <v>14</v>
      </c>
      <c r="J114" s="77">
        <v>2014</v>
      </c>
      <c r="K114" s="42" t="s">
        <v>32</v>
      </c>
      <c r="L114" s="42" t="s">
        <v>33</v>
      </c>
      <c r="M114" s="42" t="s">
        <v>34</v>
      </c>
      <c r="N114" s="42" t="s">
        <v>35</v>
      </c>
      <c r="O114" s="42" t="s">
        <v>36</v>
      </c>
      <c r="P114" s="79" t="s">
        <v>14</v>
      </c>
    </row>
    <row r="115" spans="1:16" ht="15" customHeight="1">
      <c r="A115" s="10" t="s">
        <v>2</v>
      </c>
      <c r="B115" s="29">
        <v>8</v>
      </c>
      <c r="C115" s="29">
        <v>41</v>
      </c>
      <c r="D115" s="29">
        <v>95</v>
      </c>
      <c r="E115" s="29">
        <v>217</v>
      </c>
      <c r="F115" s="29">
        <v>1</v>
      </c>
      <c r="G115" s="29">
        <v>362</v>
      </c>
      <c r="J115" s="10" t="s">
        <v>2</v>
      </c>
      <c r="K115" s="80">
        <f>B115/G115</f>
        <v>2.2099447513812154E-2</v>
      </c>
      <c r="L115" s="80">
        <f>C115/G115</f>
        <v>0.1132596685082873</v>
      </c>
      <c r="M115" s="80">
        <f>D115/G115</f>
        <v>0.26243093922651933</v>
      </c>
      <c r="N115" s="80">
        <f>E115/G115</f>
        <v>0.59944751381215466</v>
      </c>
      <c r="O115" s="80">
        <f>F115/G115</f>
        <v>2.7624309392265192E-3</v>
      </c>
      <c r="P115" s="80">
        <f>G115/G115</f>
        <v>1</v>
      </c>
    </row>
    <row r="116" spans="1:16" ht="15" customHeight="1">
      <c r="A116" s="10" t="s">
        <v>3</v>
      </c>
      <c r="B116" s="29">
        <v>26</v>
      </c>
      <c r="C116" s="29">
        <v>67</v>
      </c>
      <c r="D116" s="29">
        <v>116</v>
      </c>
      <c r="E116" s="29">
        <v>277</v>
      </c>
      <c r="F116" s="29">
        <v>1</v>
      </c>
      <c r="G116" s="29">
        <v>487</v>
      </c>
      <c r="H116" s="24"/>
      <c r="J116" s="10" t="s">
        <v>3</v>
      </c>
      <c r="K116" s="80">
        <f t="shared" ref="K116:K127" si="26">B116/G116</f>
        <v>5.3388090349075976E-2</v>
      </c>
      <c r="L116" s="80">
        <f t="shared" ref="L116:L127" si="27">C116/G116</f>
        <v>0.1375770020533881</v>
      </c>
      <c r="M116" s="80">
        <f t="shared" ref="M116:M127" si="28">D116/G116</f>
        <v>0.23819301848049282</v>
      </c>
      <c r="N116" s="80">
        <f t="shared" ref="N116:N127" si="29">E116/G116</f>
        <v>0.56878850102669409</v>
      </c>
      <c r="O116" s="80">
        <f t="shared" ref="O116:O127" si="30">F116/G116</f>
        <v>2.0533880903490761E-3</v>
      </c>
      <c r="P116" s="80">
        <f t="shared" ref="P116:P127" si="31">G116/G116</f>
        <v>1</v>
      </c>
    </row>
    <row r="117" spans="1:16" ht="15" customHeight="1">
      <c r="A117" s="10" t="s">
        <v>4</v>
      </c>
      <c r="B117" s="29">
        <v>79</v>
      </c>
      <c r="C117" s="29">
        <v>56</v>
      </c>
      <c r="D117" s="29">
        <v>77</v>
      </c>
      <c r="E117" s="29">
        <v>304</v>
      </c>
      <c r="F117" s="29">
        <v>0</v>
      </c>
      <c r="G117" s="29">
        <v>516</v>
      </c>
      <c r="H117" s="24"/>
      <c r="J117" s="10" t="s">
        <v>4</v>
      </c>
      <c r="K117" s="80">
        <f t="shared" si="26"/>
        <v>0.15310077519379844</v>
      </c>
      <c r="L117" s="80">
        <f t="shared" si="27"/>
        <v>0.10852713178294573</v>
      </c>
      <c r="M117" s="80">
        <f t="shared" si="28"/>
        <v>0.14922480620155038</v>
      </c>
      <c r="N117" s="80">
        <f t="shared" si="29"/>
        <v>0.58914728682170547</v>
      </c>
      <c r="O117" s="80">
        <f t="shared" si="30"/>
        <v>0</v>
      </c>
      <c r="P117" s="80">
        <f t="shared" si="31"/>
        <v>1</v>
      </c>
    </row>
    <row r="118" spans="1:16" ht="15" customHeight="1">
      <c r="A118" s="10" t="s">
        <v>5</v>
      </c>
      <c r="B118" s="29">
        <v>27</v>
      </c>
      <c r="C118" s="29">
        <v>73</v>
      </c>
      <c r="D118" s="29">
        <v>143</v>
      </c>
      <c r="E118" s="29">
        <v>499</v>
      </c>
      <c r="F118" s="29">
        <v>8</v>
      </c>
      <c r="G118" s="29">
        <v>750</v>
      </c>
      <c r="J118" s="10" t="s">
        <v>5</v>
      </c>
      <c r="K118" s="80">
        <f t="shared" si="26"/>
        <v>3.5999999999999997E-2</v>
      </c>
      <c r="L118" s="80">
        <f t="shared" si="27"/>
        <v>9.7333333333333327E-2</v>
      </c>
      <c r="M118" s="80">
        <f t="shared" si="28"/>
        <v>0.19066666666666668</v>
      </c>
      <c r="N118" s="80">
        <f t="shared" si="29"/>
        <v>0.66533333333333333</v>
      </c>
      <c r="O118" s="80">
        <f t="shared" si="30"/>
        <v>1.0666666666666666E-2</v>
      </c>
      <c r="P118" s="80">
        <f t="shared" si="31"/>
        <v>1</v>
      </c>
    </row>
    <row r="119" spans="1:16" ht="15" customHeight="1">
      <c r="A119" s="10" t="s">
        <v>6</v>
      </c>
      <c r="B119" s="29">
        <v>61</v>
      </c>
      <c r="C119" s="29">
        <v>81</v>
      </c>
      <c r="D119" s="29">
        <v>172</v>
      </c>
      <c r="E119" s="29">
        <v>463</v>
      </c>
      <c r="F119" s="29">
        <v>1</v>
      </c>
      <c r="G119" s="29">
        <v>778</v>
      </c>
      <c r="J119" s="10" t="s">
        <v>6</v>
      </c>
      <c r="K119" s="80">
        <f t="shared" si="26"/>
        <v>7.8406169665809766E-2</v>
      </c>
      <c r="L119" s="80">
        <f t="shared" si="27"/>
        <v>0.10411311053984576</v>
      </c>
      <c r="M119" s="80">
        <f t="shared" si="28"/>
        <v>0.2210796915167095</v>
      </c>
      <c r="N119" s="80">
        <f t="shared" si="29"/>
        <v>0.59511568123393321</v>
      </c>
      <c r="O119" s="80">
        <f t="shared" si="30"/>
        <v>1.2853470437017994E-3</v>
      </c>
      <c r="P119" s="80">
        <f t="shared" si="31"/>
        <v>1</v>
      </c>
    </row>
    <row r="120" spans="1:16" ht="15" customHeight="1">
      <c r="A120" s="10" t="s">
        <v>7</v>
      </c>
      <c r="B120" s="29">
        <v>39</v>
      </c>
      <c r="C120" s="29">
        <v>102</v>
      </c>
      <c r="D120" s="29">
        <v>269</v>
      </c>
      <c r="E120" s="29">
        <v>370</v>
      </c>
      <c r="F120" s="29">
        <v>16</v>
      </c>
      <c r="G120" s="29">
        <v>796</v>
      </c>
      <c r="J120" s="10" t="s">
        <v>7</v>
      </c>
      <c r="K120" s="80">
        <f t="shared" si="26"/>
        <v>4.8994974874371856E-2</v>
      </c>
      <c r="L120" s="80">
        <f t="shared" si="27"/>
        <v>0.12814070351758794</v>
      </c>
      <c r="M120" s="80">
        <f t="shared" si="28"/>
        <v>0.3379396984924623</v>
      </c>
      <c r="N120" s="80">
        <f t="shared" si="29"/>
        <v>0.46482412060301509</v>
      </c>
      <c r="O120" s="80">
        <f t="shared" si="30"/>
        <v>2.0100502512562814E-2</v>
      </c>
      <c r="P120" s="80">
        <f t="shared" si="31"/>
        <v>1</v>
      </c>
    </row>
    <row r="121" spans="1:16" ht="15" customHeight="1">
      <c r="A121" s="10" t="s">
        <v>8</v>
      </c>
      <c r="B121" s="22">
        <v>29</v>
      </c>
      <c r="C121" s="22">
        <v>69</v>
      </c>
      <c r="D121" s="22">
        <v>197</v>
      </c>
      <c r="E121" s="22">
        <v>490</v>
      </c>
      <c r="F121" s="22">
        <v>0</v>
      </c>
      <c r="G121" s="29">
        <v>785</v>
      </c>
      <c r="J121" s="10" t="s">
        <v>8</v>
      </c>
      <c r="K121" s="80">
        <f t="shared" si="26"/>
        <v>3.6942675159235668E-2</v>
      </c>
      <c r="L121" s="80">
        <f t="shared" si="27"/>
        <v>8.7898089171974517E-2</v>
      </c>
      <c r="M121" s="80">
        <f t="shared" si="28"/>
        <v>0.25095541401273885</v>
      </c>
      <c r="N121" s="80">
        <f t="shared" si="29"/>
        <v>0.62420382165605093</v>
      </c>
      <c r="O121" s="80">
        <f t="shared" si="30"/>
        <v>0</v>
      </c>
      <c r="P121" s="80">
        <f t="shared" si="31"/>
        <v>1</v>
      </c>
    </row>
    <row r="122" spans="1:16" ht="15" customHeight="1">
      <c r="A122" s="10" t="s">
        <v>9</v>
      </c>
      <c r="B122" s="29">
        <v>46</v>
      </c>
      <c r="C122" s="29">
        <v>81</v>
      </c>
      <c r="D122" s="29">
        <v>171</v>
      </c>
      <c r="E122" s="29">
        <v>634</v>
      </c>
      <c r="F122" s="29">
        <v>5</v>
      </c>
      <c r="G122" s="29">
        <v>937</v>
      </c>
      <c r="J122" s="10" t="s">
        <v>9</v>
      </c>
      <c r="K122" s="80">
        <f t="shared" si="26"/>
        <v>4.909284951974386E-2</v>
      </c>
      <c r="L122" s="80">
        <f t="shared" si="27"/>
        <v>8.6446104589114198E-2</v>
      </c>
      <c r="M122" s="80">
        <f t="shared" si="28"/>
        <v>0.1824973319103522</v>
      </c>
      <c r="N122" s="80">
        <f t="shared" si="29"/>
        <v>0.67662753468516545</v>
      </c>
      <c r="O122" s="80">
        <f t="shared" si="30"/>
        <v>5.3361792956243331E-3</v>
      </c>
      <c r="P122" s="80">
        <f t="shared" si="31"/>
        <v>1</v>
      </c>
    </row>
    <row r="123" spans="1:16" ht="15" customHeight="1">
      <c r="A123" s="10" t="s">
        <v>10</v>
      </c>
      <c r="B123" s="29">
        <v>52</v>
      </c>
      <c r="C123" s="29">
        <v>118</v>
      </c>
      <c r="D123" s="29">
        <v>240</v>
      </c>
      <c r="E123" s="29">
        <v>634</v>
      </c>
      <c r="F123" s="29">
        <v>23</v>
      </c>
      <c r="G123" s="29">
        <v>1067</v>
      </c>
      <c r="J123" s="10" t="s">
        <v>10</v>
      </c>
      <c r="K123" s="80">
        <f t="shared" si="26"/>
        <v>4.8734770384254923E-2</v>
      </c>
      <c r="L123" s="80">
        <f t="shared" si="27"/>
        <v>0.1105904404873477</v>
      </c>
      <c r="M123" s="80">
        <f t="shared" si="28"/>
        <v>0.22492970946579194</v>
      </c>
      <c r="N123" s="80">
        <f t="shared" si="29"/>
        <v>0.59418931583880041</v>
      </c>
      <c r="O123" s="80">
        <f t="shared" si="30"/>
        <v>2.1555763823805061E-2</v>
      </c>
      <c r="P123" s="80">
        <f t="shared" si="31"/>
        <v>1</v>
      </c>
    </row>
    <row r="124" spans="1:16" ht="15" customHeight="1">
      <c r="A124" s="10" t="s">
        <v>11</v>
      </c>
      <c r="B124" s="29">
        <v>57</v>
      </c>
      <c r="C124" s="29">
        <v>134</v>
      </c>
      <c r="D124" s="29">
        <v>329</v>
      </c>
      <c r="E124" s="29">
        <v>676</v>
      </c>
      <c r="F124" s="29">
        <v>2</v>
      </c>
      <c r="G124" s="29">
        <v>1198</v>
      </c>
      <c r="J124" s="10" t="s">
        <v>11</v>
      </c>
      <c r="K124" s="80">
        <f t="shared" si="26"/>
        <v>4.757929883138564E-2</v>
      </c>
      <c r="L124" s="80">
        <f t="shared" si="27"/>
        <v>0.11185308848080133</v>
      </c>
      <c r="M124" s="80">
        <f t="shared" si="28"/>
        <v>0.27462437395659434</v>
      </c>
      <c r="N124" s="80">
        <f t="shared" si="29"/>
        <v>0.56427378964941566</v>
      </c>
      <c r="O124" s="80">
        <f t="shared" si="30"/>
        <v>1.6694490818030051E-3</v>
      </c>
      <c r="P124" s="80">
        <f t="shared" si="31"/>
        <v>1</v>
      </c>
    </row>
    <row r="125" spans="1:16" ht="15" customHeight="1">
      <c r="A125" s="10" t="s">
        <v>12</v>
      </c>
      <c r="B125" s="29">
        <v>56</v>
      </c>
      <c r="C125" s="29">
        <v>118</v>
      </c>
      <c r="D125" s="29">
        <v>263</v>
      </c>
      <c r="E125" s="29">
        <v>755</v>
      </c>
      <c r="F125" s="29">
        <v>1</v>
      </c>
      <c r="G125" s="29">
        <v>1193</v>
      </c>
      <c r="J125" s="10" t="s">
        <v>12</v>
      </c>
      <c r="K125" s="80">
        <f t="shared" si="26"/>
        <v>4.694048616932104E-2</v>
      </c>
      <c r="L125" s="80">
        <f t="shared" si="27"/>
        <v>9.8910310142497904E-2</v>
      </c>
      <c r="M125" s="80">
        <f t="shared" si="28"/>
        <v>0.22045264040234702</v>
      </c>
      <c r="N125" s="80">
        <f t="shared" si="29"/>
        <v>0.63285834031852473</v>
      </c>
      <c r="O125" s="80">
        <f t="shared" si="30"/>
        <v>8.3822296730930428E-4</v>
      </c>
      <c r="P125" s="80">
        <f t="shared" si="31"/>
        <v>1</v>
      </c>
    </row>
    <row r="126" spans="1:16" ht="15" customHeight="1">
      <c r="A126" s="10" t="s">
        <v>13</v>
      </c>
      <c r="B126" s="29">
        <v>42</v>
      </c>
      <c r="C126" s="29">
        <v>130</v>
      </c>
      <c r="D126" s="29">
        <v>321</v>
      </c>
      <c r="E126" s="29">
        <v>1090</v>
      </c>
      <c r="F126" s="29">
        <v>6</v>
      </c>
      <c r="G126" s="29">
        <v>1589</v>
      </c>
      <c r="J126" s="10" t="s">
        <v>13</v>
      </c>
      <c r="K126" s="80">
        <f t="shared" si="26"/>
        <v>2.643171806167401E-2</v>
      </c>
      <c r="L126" s="80">
        <f t="shared" si="27"/>
        <v>8.1812460667086223E-2</v>
      </c>
      <c r="M126" s="80">
        <f t="shared" si="28"/>
        <v>0.20201384518565135</v>
      </c>
      <c r="N126" s="80">
        <f t="shared" si="29"/>
        <v>0.6859660163624921</v>
      </c>
      <c r="O126" s="80">
        <f t="shared" si="30"/>
        <v>3.775959723096287E-3</v>
      </c>
      <c r="P126" s="80">
        <f t="shared" si="31"/>
        <v>1</v>
      </c>
    </row>
    <row r="127" spans="1:16" ht="15" customHeight="1">
      <c r="A127" s="10" t="s">
        <v>14</v>
      </c>
      <c r="B127" s="29">
        <v>522</v>
      </c>
      <c r="C127" s="29">
        <v>1070</v>
      </c>
      <c r="D127" s="29">
        <v>2393</v>
      </c>
      <c r="E127" s="29">
        <v>6409</v>
      </c>
      <c r="F127" s="29">
        <v>64</v>
      </c>
      <c r="G127" s="29">
        <v>10458</v>
      </c>
      <c r="J127" s="1" t="s">
        <v>14</v>
      </c>
      <c r="K127" s="80">
        <f t="shared" si="26"/>
        <v>4.9913941480206538E-2</v>
      </c>
      <c r="L127" s="80">
        <f t="shared" si="27"/>
        <v>0.10231401797666857</v>
      </c>
      <c r="M127" s="80">
        <f t="shared" si="28"/>
        <v>0.22882004207305412</v>
      </c>
      <c r="N127" s="80">
        <f t="shared" si="29"/>
        <v>0.61283228150698033</v>
      </c>
      <c r="O127" s="80">
        <f t="shared" si="30"/>
        <v>6.1197169630904571E-3</v>
      </c>
      <c r="P127" s="80">
        <f t="shared" si="31"/>
        <v>1</v>
      </c>
    </row>
    <row r="128" spans="1:16" ht="15" customHeight="1">
      <c r="A128" s="21"/>
    </row>
    <row r="130" spans="1:8" s="78" customFormat="1" ht="15" customHeight="1">
      <c r="A130" s="34" t="s">
        <v>104</v>
      </c>
      <c r="B130" s="35"/>
      <c r="C130" s="35"/>
      <c r="D130" s="35"/>
      <c r="E130" s="35"/>
      <c r="F130" s="35"/>
      <c r="G130" s="35"/>
      <c r="H130" s="35"/>
    </row>
    <row r="132" spans="1:8" ht="15" customHeight="1">
      <c r="A132" s="20"/>
      <c r="B132" s="20"/>
    </row>
    <row r="133" spans="1:8" ht="41.25" customHeight="1">
      <c r="A133" s="56">
        <v>2015</v>
      </c>
      <c r="B133" s="42" t="s">
        <v>37</v>
      </c>
      <c r="C133" s="42" t="s">
        <v>38</v>
      </c>
      <c r="D133" s="42" t="s">
        <v>39</v>
      </c>
      <c r="E133" s="42" t="s">
        <v>105</v>
      </c>
    </row>
    <row r="134" spans="1:8" ht="15" customHeight="1">
      <c r="A134" s="10" t="s">
        <v>2</v>
      </c>
      <c r="B134" s="28">
        <v>7.1012568208398352E-2</v>
      </c>
      <c r="C134" s="28">
        <v>4.7466416807942446E-2</v>
      </c>
      <c r="D134" s="28">
        <v>0.1184789850163408</v>
      </c>
      <c r="E134" s="28">
        <f>1-D134</f>
        <v>0.8815210149836592</v>
      </c>
    </row>
    <row r="135" spans="1:8" ht="15" customHeight="1">
      <c r="A135" s="10" t="s">
        <v>3</v>
      </c>
      <c r="B135" s="28">
        <v>6.8859351601022245E-2</v>
      </c>
      <c r="C135" s="28">
        <v>7.8185751590045972E-3</v>
      </c>
      <c r="D135" s="28">
        <v>7.667792676002684E-2</v>
      </c>
      <c r="E135" s="28">
        <f t="shared" ref="E135:E146" si="32">1-D135</f>
        <v>0.92332207323997317</v>
      </c>
    </row>
    <row r="136" spans="1:8" ht="15" customHeight="1">
      <c r="A136" s="10" t="s">
        <v>4</v>
      </c>
      <c r="B136" s="28">
        <v>6.3866674461237311E-2</v>
      </c>
      <c r="C136" s="28">
        <v>1.9567866870628541E-2</v>
      </c>
      <c r="D136" s="28">
        <v>8.3434541331865855E-2</v>
      </c>
      <c r="E136" s="28">
        <f t="shared" si="32"/>
        <v>0.9165654586681341</v>
      </c>
    </row>
    <row r="137" spans="1:8" ht="15" customHeight="1">
      <c r="A137" s="10" t="s">
        <v>5</v>
      </c>
      <c r="B137" s="28">
        <v>4.9467213968703759E-2</v>
      </c>
      <c r="C137" s="28">
        <v>5.3248043117399054E-3</v>
      </c>
      <c r="D137" s="28">
        <v>5.4792018280443666E-2</v>
      </c>
      <c r="E137" s="28">
        <f t="shared" si="32"/>
        <v>0.94520798171955633</v>
      </c>
    </row>
    <row r="138" spans="1:8" ht="15" customHeight="1">
      <c r="A138" s="10" t="s">
        <v>6</v>
      </c>
      <c r="B138" s="28">
        <v>5.3019461290734871E-2</v>
      </c>
      <c r="C138" s="28">
        <v>2.749447530757779E-2</v>
      </c>
      <c r="D138" s="28">
        <v>8.0513936598312658E-2</v>
      </c>
      <c r="E138" s="28">
        <f t="shared" si="32"/>
        <v>0.91948606340168737</v>
      </c>
    </row>
    <row r="139" spans="1:8" ht="15" customHeight="1">
      <c r="A139" s="10" t="s">
        <v>7</v>
      </c>
      <c r="B139" s="28">
        <v>0.10354546495562834</v>
      </c>
      <c r="C139" s="28">
        <v>6.6222577276906738E-2</v>
      </c>
      <c r="D139" s="28">
        <v>0.16976804223253508</v>
      </c>
      <c r="E139" s="28">
        <f t="shared" si="32"/>
        <v>0.83023195776746495</v>
      </c>
    </row>
    <row r="140" spans="1:8" ht="15" customHeight="1">
      <c r="A140" s="10" t="s">
        <v>8</v>
      </c>
      <c r="B140" s="28">
        <v>6.7654528516372145E-2</v>
      </c>
      <c r="C140" s="28">
        <v>2.1918917123511045E-2</v>
      </c>
      <c r="D140" s="28">
        <v>8.957344563988319E-2</v>
      </c>
      <c r="E140" s="28">
        <f t="shared" si="32"/>
        <v>0.91042655436011677</v>
      </c>
    </row>
    <row r="141" spans="1:8" ht="15" customHeight="1">
      <c r="A141" s="10" t="s">
        <v>9</v>
      </c>
      <c r="B141" s="28">
        <v>7.7097806196368301E-2</v>
      </c>
      <c r="C141" s="28">
        <v>6.5236253090567558E-3</v>
      </c>
      <c r="D141" s="28">
        <v>8.3621431505425059E-2</v>
      </c>
      <c r="E141" s="28">
        <f t="shared" si="32"/>
        <v>0.91637856849457489</v>
      </c>
    </row>
    <row r="142" spans="1:8" ht="15" customHeight="1">
      <c r="A142" s="10" t="s">
        <v>10</v>
      </c>
      <c r="B142" s="28">
        <v>6.9542732392480225E-2</v>
      </c>
      <c r="C142" s="28">
        <v>5.853870192404706E-2</v>
      </c>
      <c r="D142" s="28">
        <v>0.1280814343165273</v>
      </c>
      <c r="E142" s="28">
        <f t="shared" si="32"/>
        <v>0.8719185656834727</v>
      </c>
    </row>
    <row r="143" spans="1:8" ht="15" customHeight="1">
      <c r="A143" s="10" t="s">
        <v>11</v>
      </c>
      <c r="B143" s="28">
        <v>6.8588841497464428E-2</v>
      </c>
      <c r="C143" s="28">
        <v>3.0684372744208942E-2</v>
      </c>
      <c r="D143" s="28">
        <v>9.9273214241673374E-2</v>
      </c>
      <c r="E143" s="28">
        <f t="shared" si="32"/>
        <v>0.90072678575832665</v>
      </c>
    </row>
    <row r="144" spans="1:8" ht="15" customHeight="1">
      <c r="A144" s="10" t="s">
        <v>12</v>
      </c>
      <c r="B144" s="28">
        <v>5.9018283293052677E-2</v>
      </c>
      <c r="C144" s="28">
        <v>3.7376967571151561E-2</v>
      </c>
      <c r="D144" s="28">
        <v>9.6395250864204238E-2</v>
      </c>
      <c r="E144" s="28">
        <f t="shared" si="32"/>
        <v>0.9036047491357958</v>
      </c>
    </row>
    <row r="145" spans="1:5" ht="15" customHeight="1">
      <c r="A145" s="10" t="s">
        <v>13</v>
      </c>
      <c r="B145" s="28">
        <v>0.10119880511475764</v>
      </c>
      <c r="C145" s="28">
        <v>0.11037110378200103</v>
      </c>
      <c r="D145" s="28">
        <v>0.21156990889675867</v>
      </c>
      <c r="E145" s="28">
        <f t="shared" si="32"/>
        <v>0.78843009110324136</v>
      </c>
    </row>
    <row r="146" spans="1:5" ht="15" customHeight="1">
      <c r="A146" s="1" t="s">
        <v>14</v>
      </c>
      <c r="B146" s="28">
        <v>7.3109596053492834E-2</v>
      </c>
      <c r="C146" s="28">
        <v>4.2821518345808385E-2</v>
      </c>
      <c r="D146" s="28">
        <v>0.11593111439930122</v>
      </c>
      <c r="E146" s="28">
        <f t="shared" si="32"/>
        <v>0.88406888560069874</v>
      </c>
    </row>
    <row r="148" spans="1:5" ht="41.25" customHeight="1">
      <c r="A148" s="56">
        <v>2014</v>
      </c>
      <c r="B148" s="42" t="s">
        <v>37</v>
      </c>
      <c r="C148" s="42" t="s">
        <v>38</v>
      </c>
      <c r="D148" s="42" t="s">
        <v>39</v>
      </c>
      <c r="E148" s="42" t="s">
        <v>105</v>
      </c>
    </row>
    <row r="149" spans="1:5" ht="15" customHeight="1">
      <c r="A149" s="1" t="s">
        <v>2</v>
      </c>
      <c r="B149" s="28">
        <v>7.175747929022068E-2</v>
      </c>
      <c r="C149" s="28">
        <v>4.4576615922712844E-2</v>
      </c>
      <c r="D149" s="28">
        <f>+B149+C149</f>
        <v>0.11633409521293353</v>
      </c>
      <c r="E149" s="28">
        <f>1-D149</f>
        <v>0.88366590478706653</v>
      </c>
    </row>
    <row r="150" spans="1:5" ht="15" customHeight="1">
      <c r="A150" s="1" t="s">
        <v>3</v>
      </c>
      <c r="B150" s="28">
        <v>6.4520709398678919E-2</v>
      </c>
      <c r="C150" s="28">
        <v>1.0003003979041091E-2</v>
      </c>
      <c r="D150" s="28">
        <f t="shared" ref="D150:D161" si="33">+B150+C150</f>
        <v>7.4523713377720013E-2</v>
      </c>
      <c r="E150" s="28">
        <f t="shared" ref="E150:E161" si="34">1-D150</f>
        <v>0.92547628662227999</v>
      </c>
    </row>
    <row r="151" spans="1:5" ht="15" customHeight="1">
      <c r="A151" s="1" t="s">
        <v>4</v>
      </c>
      <c r="B151" s="28">
        <v>6.190469954657804E-2</v>
      </c>
      <c r="C151" s="28">
        <v>1.7146551865250197E-2</v>
      </c>
      <c r="D151" s="28">
        <f t="shared" si="33"/>
        <v>7.9051251411828241E-2</v>
      </c>
      <c r="E151" s="28">
        <f t="shared" si="34"/>
        <v>0.92094874858817177</v>
      </c>
    </row>
    <row r="152" spans="1:5" ht="15" customHeight="1">
      <c r="A152" s="1" t="s">
        <v>5</v>
      </c>
      <c r="B152" s="28">
        <v>4.6186198164721713E-2</v>
      </c>
      <c r="C152" s="28">
        <v>5.0398187929104566E-3</v>
      </c>
      <c r="D152" s="28">
        <f t="shared" si="33"/>
        <v>5.1226016957632167E-2</v>
      </c>
      <c r="E152" s="28">
        <f t="shared" si="34"/>
        <v>0.94877398304236782</v>
      </c>
    </row>
    <row r="153" spans="1:5" ht="15" customHeight="1">
      <c r="A153" s="1" t="s">
        <v>6</v>
      </c>
      <c r="B153" s="28">
        <v>5.0577757015526068E-2</v>
      </c>
      <c r="C153" s="28">
        <v>2.7834106008675624E-2</v>
      </c>
      <c r="D153" s="28">
        <f t="shared" si="33"/>
        <v>7.8411863024201695E-2</v>
      </c>
      <c r="E153" s="28">
        <f t="shared" si="34"/>
        <v>0.92158813697579833</v>
      </c>
    </row>
    <row r="154" spans="1:5" ht="15" customHeight="1">
      <c r="A154" s="1" t="s">
        <v>7</v>
      </c>
      <c r="B154" s="28">
        <v>0.1021767925080363</v>
      </c>
      <c r="C154" s="28">
        <v>6.8767390753322985E-2</v>
      </c>
      <c r="D154" s="28">
        <f t="shared" si="33"/>
        <v>0.17094418326135929</v>
      </c>
      <c r="E154" s="28">
        <f t="shared" si="34"/>
        <v>0.82905581673864071</v>
      </c>
    </row>
    <row r="155" spans="1:5" ht="15" customHeight="1">
      <c r="A155" s="1" t="s">
        <v>8</v>
      </c>
      <c r="B155" s="28">
        <v>6.4462468346521279E-2</v>
      </c>
      <c r="C155" s="28">
        <v>1.9891584299549969E-2</v>
      </c>
      <c r="D155" s="28">
        <f t="shared" si="33"/>
        <v>8.4354052646071251E-2</v>
      </c>
      <c r="E155" s="28">
        <f t="shared" si="34"/>
        <v>0.91564594735392879</v>
      </c>
    </row>
    <row r="156" spans="1:5" ht="15" customHeight="1">
      <c r="A156" s="1" t="s">
        <v>9</v>
      </c>
      <c r="B156" s="28">
        <v>7.0246315692320843E-2</v>
      </c>
      <c r="C156" s="28">
        <v>7.9483080009685163E-3</v>
      </c>
      <c r="D156" s="28">
        <f t="shared" si="33"/>
        <v>7.8194623693289361E-2</v>
      </c>
      <c r="E156" s="28">
        <f t="shared" si="34"/>
        <v>0.92180537630671067</v>
      </c>
    </row>
    <row r="157" spans="1:5" ht="15" customHeight="1">
      <c r="A157" s="1" t="s">
        <v>10</v>
      </c>
      <c r="B157" s="28">
        <v>7.679894556917502E-2</v>
      </c>
      <c r="C157" s="28">
        <v>5.821158032122517E-2</v>
      </c>
      <c r="D157" s="28">
        <f t="shared" si="33"/>
        <v>0.13501052589040019</v>
      </c>
      <c r="E157" s="28">
        <f t="shared" si="34"/>
        <v>0.86498947410959981</v>
      </c>
    </row>
    <row r="158" spans="1:5" ht="15" customHeight="1">
      <c r="A158" s="1" t="s">
        <v>11</v>
      </c>
      <c r="B158" s="28">
        <v>7.4669585784770856E-2</v>
      </c>
      <c r="C158" s="28">
        <v>3.1321264772207057E-2</v>
      </c>
      <c r="D158" s="28">
        <f t="shared" si="33"/>
        <v>0.10599085055697791</v>
      </c>
      <c r="E158" s="28">
        <f t="shared" si="34"/>
        <v>0.89400914944302212</v>
      </c>
    </row>
    <row r="159" spans="1:5" ht="15" customHeight="1">
      <c r="A159" s="1" t="s">
        <v>10</v>
      </c>
      <c r="B159" s="28">
        <v>7.679894556917502E-2</v>
      </c>
      <c r="C159" s="28">
        <v>5.821158032122517E-2</v>
      </c>
      <c r="D159" s="28">
        <f t="shared" si="33"/>
        <v>0.13501052589040019</v>
      </c>
      <c r="E159" s="28">
        <f t="shared" si="34"/>
        <v>0.86498947410959981</v>
      </c>
    </row>
    <row r="160" spans="1:5" ht="15" customHeight="1">
      <c r="A160" s="1" t="s">
        <v>13</v>
      </c>
      <c r="B160" s="28">
        <v>9.8735845477910575E-2</v>
      </c>
      <c r="C160" s="28">
        <v>0.10395705767631193</v>
      </c>
      <c r="D160" s="28">
        <f t="shared" si="33"/>
        <v>0.2026929031542225</v>
      </c>
      <c r="E160" s="28">
        <f t="shared" si="34"/>
        <v>0.7973070968457775</v>
      </c>
    </row>
    <row r="161" spans="1:5" ht="15" customHeight="1">
      <c r="A161" s="1" t="s">
        <v>14</v>
      </c>
      <c r="B161" s="28">
        <v>7.2657198871738882E-2</v>
      </c>
      <c r="C161" s="28">
        <v>4.2476563313179498E-2</v>
      </c>
      <c r="D161" s="28">
        <f t="shared" si="33"/>
        <v>0.11513376218491839</v>
      </c>
      <c r="E161" s="28">
        <f t="shared" si="34"/>
        <v>0.88486623781508156</v>
      </c>
    </row>
  </sheetData>
  <sheetProtection algorithmName="SHA-512" hashValue="59F57lRdhEHuNGV+i7w1EgDD7FnNhhbP2ot4Ae1O+QxFQHVXn9wnHCdULH+/cw5Z7qY+wD6bqc7kvdQYTwVQvw==" saltValue="mmlRxl8ibsTFY3t7hZ5ZTg==" spinCount="100000" sheet="1" objects="1" scenarios="1"/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202"/>
  <sheetViews>
    <sheetView workbookViewId="0">
      <selection activeCell="A13" sqref="A13"/>
    </sheetView>
  </sheetViews>
  <sheetFormatPr defaultColWidth="9.109375" defaultRowHeight="15" customHeight="1"/>
  <cols>
    <col min="1" max="1" width="14.6640625" style="43" customWidth="1"/>
    <col min="2" max="8" width="12.6640625" style="43" customWidth="1"/>
    <col min="9" max="10" width="9.109375" style="43"/>
    <col min="11" max="11" width="20.5546875" style="43" customWidth="1"/>
    <col min="12" max="18" width="13.44140625" style="43" customWidth="1"/>
    <col min="19" max="16384" width="9.109375" style="43"/>
  </cols>
  <sheetData>
    <row r="1" spans="1:9" ht="15" customHeight="1">
      <c r="A1" s="81" t="s">
        <v>106</v>
      </c>
      <c r="B1" s="59"/>
      <c r="C1" s="59"/>
      <c r="D1" s="59"/>
      <c r="E1" s="59"/>
      <c r="F1" s="59"/>
      <c r="G1" s="59"/>
      <c r="H1" s="59"/>
      <c r="I1" s="59"/>
    </row>
    <row r="2" spans="1:9" ht="15" customHeight="1">
      <c r="A2" s="82" t="s">
        <v>107</v>
      </c>
      <c r="B2" s="59"/>
      <c r="C2" s="59"/>
      <c r="D2" s="59"/>
      <c r="E2" s="59"/>
      <c r="F2" s="59"/>
      <c r="G2" s="59"/>
      <c r="H2" s="59"/>
      <c r="I2" s="59"/>
    </row>
    <row r="4" spans="1:9" ht="15" customHeight="1">
      <c r="B4" s="55" t="s">
        <v>41</v>
      </c>
      <c r="E4" s="55" t="s">
        <v>40</v>
      </c>
    </row>
    <row r="5" spans="1:9" ht="15" customHeight="1">
      <c r="A5" s="19">
        <v>2015</v>
      </c>
      <c r="B5" s="10" t="s">
        <v>42</v>
      </c>
      <c r="C5" s="10" t="s">
        <v>43</v>
      </c>
      <c r="E5" s="10" t="s">
        <v>44</v>
      </c>
    </row>
    <row r="6" spans="1:9" ht="15" customHeight="1">
      <c r="A6" s="10" t="s">
        <v>2</v>
      </c>
      <c r="B6" s="29">
        <v>25</v>
      </c>
      <c r="C6" s="29">
        <v>376</v>
      </c>
      <c r="D6" s="48"/>
      <c r="E6" s="28">
        <v>6.6489361702127658E-2</v>
      </c>
      <c r="H6" s="84"/>
      <c r="I6" s="72"/>
    </row>
    <row r="7" spans="1:9" ht="15" customHeight="1">
      <c r="A7" s="10" t="s">
        <v>3</v>
      </c>
      <c r="B7" s="29">
        <v>74</v>
      </c>
      <c r="C7" s="29">
        <v>475</v>
      </c>
      <c r="D7" s="48"/>
      <c r="E7" s="28">
        <v>0.15578947368421053</v>
      </c>
      <c r="H7" s="84"/>
      <c r="I7" s="72"/>
    </row>
    <row r="8" spans="1:9" ht="15" customHeight="1">
      <c r="A8" s="10" t="s">
        <v>4</v>
      </c>
      <c r="B8" s="29">
        <v>68</v>
      </c>
      <c r="C8" s="29">
        <v>550</v>
      </c>
      <c r="D8" s="48"/>
      <c r="E8" s="28">
        <v>0.12363636363636364</v>
      </c>
      <c r="H8" s="84"/>
      <c r="I8" s="72"/>
    </row>
    <row r="9" spans="1:9" ht="15" customHeight="1">
      <c r="A9" s="10" t="s">
        <v>5</v>
      </c>
      <c r="B9" s="29">
        <v>60</v>
      </c>
      <c r="C9" s="29">
        <v>774</v>
      </c>
      <c r="D9" s="48"/>
      <c r="E9" s="28">
        <v>7.7519379844961239E-2</v>
      </c>
      <c r="H9" s="84"/>
      <c r="I9" s="72"/>
    </row>
    <row r="10" spans="1:9" ht="15" customHeight="1">
      <c r="A10" s="10" t="s">
        <v>6</v>
      </c>
      <c r="B10" s="29">
        <v>92</v>
      </c>
      <c r="C10" s="29">
        <v>789</v>
      </c>
      <c r="D10" s="48"/>
      <c r="E10" s="28">
        <v>0.11660329531051965</v>
      </c>
      <c r="H10" s="84"/>
      <c r="I10" s="72"/>
    </row>
    <row r="11" spans="1:9" ht="15" customHeight="1">
      <c r="A11" s="10" t="s">
        <v>7</v>
      </c>
      <c r="B11" s="29">
        <v>135</v>
      </c>
      <c r="C11" s="29">
        <v>830</v>
      </c>
      <c r="D11" s="48"/>
      <c r="E11" s="28">
        <v>0.16265060240963855</v>
      </c>
      <c r="H11" s="84"/>
      <c r="I11" s="72"/>
    </row>
    <row r="12" spans="1:9" ht="15" customHeight="1">
      <c r="A12" s="10" t="s">
        <v>8</v>
      </c>
      <c r="B12" s="29">
        <v>29</v>
      </c>
      <c r="C12" s="29">
        <v>766</v>
      </c>
      <c r="D12" s="48"/>
      <c r="E12" s="28">
        <v>3.7859007832898174E-2</v>
      </c>
      <c r="H12" s="84"/>
      <c r="I12" s="72"/>
    </row>
    <row r="13" spans="1:9" ht="15" customHeight="1">
      <c r="A13" s="10" t="s">
        <v>9</v>
      </c>
      <c r="B13" s="29">
        <v>66</v>
      </c>
      <c r="C13" s="29">
        <v>954</v>
      </c>
      <c r="D13" s="48"/>
      <c r="E13" s="28">
        <v>6.9182389937106917E-2</v>
      </c>
      <c r="H13" s="85"/>
      <c r="I13" s="72"/>
    </row>
    <row r="14" spans="1:9" ht="15" customHeight="1">
      <c r="A14" s="10" t="s">
        <v>10</v>
      </c>
      <c r="B14" s="29">
        <v>52</v>
      </c>
      <c r="C14" s="29">
        <v>1045</v>
      </c>
      <c r="D14" s="48"/>
      <c r="E14" s="28">
        <v>4.9760765550239235E-2</v>
      </c>
      <c r="H14" s="84"/>
      <c r="I14" s="72"/>
    </row>
    <row r="15" spans="1:9" ht="15" customHeight="1">
      <c r="A15" s="10" t="s">
        <v>11</v>
      </c>
      <c r="B15" s="29">
        <v>62</v>
      </c>
      <c r="C15" s="29">
        <v>1201</v>
      </c>
      <c r="D15" s="48"/>
      <c r="E15" s="28">
        <v>5.1623646960865945E-2</v>
      </c>
      <c r="H15" s="84"/>
      <c r="I15" s="72"/>
    </row>
    <row r="16" spans="1:9" ht="15" customHeight="1">
      <c r="A16" s="10" t="s">
        <v>12</v>
      </c>
      <c r="B16" s="29">
        <v>95</v>
      </c>
      <c r="C16" s="29">
        <v>1204</v>
      </c>
      <c r="D16" s="48"/>
      <c r="E16" s="28">
        <v>7.8903654485049837E-2</v>
      </c>
      <c r="H16" s="84"/>
      <c r="I16" s="72"/>
    </row>
    <row r="17" spans="1:18" ht="15" customHeight="1">
      <c r="A17" s="10" t="s">
        <v>13</v>
      </c>
      <c r="B17" s="29">
        <v>70</v>
      </c>
      <c r="C17" s="29">
        <v>1576</v>
      </c>
      <c r="D17" s="48"/>
      <c r="E17" s="28">
        <v>4.4416243654822336E-2</v>
      </c>
      <c r="H17" s="84"/>
      <c r="I17" s="72"/>
    </row>
    <row r="18" spans="1:18" ht="15" customHeight="1">
      <c r="A18" s="10" t="s">
        <v>14</v>
      </c>
      <c r="B18" s="29">
        <v>828</v>
      </c>
      <c r="C18" s="29">
        <v>10540</v>
      </c>
      <c r="D18" s="48"/>
      <c r="E18" s="28">
        <v>7.8557874762808344E-2</v>
      </c>
      <c r="H18" s="84"/>
      <c r="I18" s="72"/>
    </row>
    <row r="20" spans="1:18" ht="15" customHeight="1">
      <c r="B20" s="55" t="s">
        <v>45</v>
      </c>
    </row>
    <row r="21" spans="1:18" ht="38.25" customHeight="1">
      <c r="A21" s="19">
        <v>2015</v>
      </c>
      <c r="B21" s="64" t="s">
        <v>30</v>
      </c>
      <c r="C21" s="64" t="s">
        <v>29</v>
      </c>
      <c r="D21" s="64" t="s">
        <v>28</v>
      </c>
      <c r="E21" s="64" t="s">
        <v>27</v>
      </c>
      <c r="F21" s="64" t="s">
        <v>26</v>
      </c>
      <c r="G21" s="64" t="s">
        <v>25</v>
      </c>
      <c r="H21" s="64" t="s">
        <v>14</v>
      </c>
      <c r="K21" s="19">
        <v>2015</v>
      </c>
      <c r="L21" s="64" t="s">
        <v>30</v>
      </c>
      <c r="M21" s="64" t="s">
        <v>29</v>
      </c>
      <c r="N21" s="64" t="s">
        <v>28</v>
      </c>
      <c r="O21" s="64" t="s">
        <v>27</v>
      </c>
      <c r="P21" s="64" t="s">
        <v>26</v>
      </c>
      <c r="Q21" s="64" t="s">
        <v>25</v>
      </c>
      <c r="R21" s="64" t="s">
        <v>14</v>
      </c>
    </row>
    <row r="22" spans="1:18" ht="15" customHeight="1">
      <c r="A22" s="10" t="s">
        <v>2</v>
      </c>
      <c r="B22" s="29">
        <v>0</v>
      </c>
      <c r="C22" s="29">
        <v>0</v>
      </c>
      <c r="D22" s="29">
        <v>8</v>
      </c>
      <c r="E22" s="29">
        <v>11</v>
      </c>
      <c r="F22" s="29">
        <v>6</v>
      </c>
      <c r="G22" s="29">
        <v>0</v>
      </c>
      <c r="H22" s="29">
        <v>25</v>
      </c>
      <c r="I22" s="48"/>
      <c r="K22" s="10" t="s">
        <v>2</v>
      </c>
      <c r="L22" s="28">
        <f>B22/H22</f>
        <v>0</v>
      </c>
      <c r="M22" s="28">
        <f>C22/H22</f>
        <v>0</v>
      </c>
      <c r="N22" s="28">
        <f>E22/H22</f>
        <v>0.44</v>
      </c>
      <c r="O22" s="28">
        <f>E22/H22</f>
        <v>0.44</v>
      </c>
      <c r="P22" s="28">
        <f>F22/H22</f>
        <v>0.24</v>
      </c>
      <c r="Q22" s="28">
        <f>G22/H22</f>
        <v>0</v>
      </c>
      <c r="R22" s="28">
        <f>H22/H22</f>
        <v>1</v>
      </c>
    </row>
    <row r="23" spans="1:18" ht="15" customHeight="1">
      <c r="A23" s="10" t="s">
        <v>3</v>
      </c>
      <c r="B23" s="29">
        <v>8</v>
      </c>
      <c r="C23" s="29">
        <v>18</v>
      </c>
      <c r="D23" s="29">
        <v>18</v>
      </c>
      <c r="E23" s="29">
        <v>15</v>
      </c>
      <c r="F23" s="29">
        <v>14</v>
      </c>
      <c r="G23" s="29">
        <v>1</v>
      </c>
      <c r="H23" s="29">
        <v>74</v>
      </c>
      <c r="I23" s="48"/>
      <c r="K23" s="10" t="s">
        <v>3</v>
      </c>
      <c r="L23" s="28">
        <f t="shared" ref="L23:L34" si="0">B23/H23</f>
        <v>0.10810810810810811</v>
      </c>
      <c r="M23" s="28">
        <f t="shared" ref="M23:M34" si="1">C23/H23</f>
        <v>0.24324324324324326</v>
      </c>
      <c r="N23" s="28">
        <f t="shared" ref="N23:N34" si="2">E23/H23</f>
        <v>0.20270270270270271</v>
      </c>
      <c r="O23" s="28">
        <f t="shared" ref="O23:O34" si="3">E23/H23</f>
        <v>0.20270270270270271</v>
      </c>
      <c r="P23" s="28">
        <f t="shared" ref="P23:P34" si="4">F23/H23</f>
        <v>0.1891891891891892</v>
      </c>
      <c r="Q23" s="28">
        <f t="shared" ref="Q23:Q34" si="5">G23/H23</f>
        <v>1.3513513513513514E-2</v>
      </c>
      <c r="R23" s="28">
        <f t="shared" ref="R23:R34" si="6">H23/H23</f>
        <v>1</v>
      </c>
    </row>
    <row r="24" spans="1:18" ht="15" customHeight="1">
      <c r="A24" s="10" t="s">
        <v>4</v>
      </c>
      <c r="B24" s="29">
        <v>4</v>
      </c>
      <c r="C24" s="29">
        <v>6</v>
      </c>
      <c r="D24" s="29">
        <v>18</v>
      </c>
      <c r="E24" s="29">
        <v>13</v>
      </c>
      <c r="F24" s="29">
        <v>9</v>
      </c>
      <c r="G24" s="29">
        <v>18</v>
      </c>
      <c r="H24" s="29">
        <v>68</v>
      </c>
      <c r="I24" s="48"/>
      <c r="K24" s="10" t="s">
        <v>4</v>
      </c>
      <c r="L24" s="28">
        <f t="shared" si="0"/>
        <v>5.8823529411764705E-2</v>
      </c>
      <c r="M24" s="28">
        <f t="shared" si="1"/>
        <v>8.8235294117647065E-2</v>
      </c>
      <c r="N24" s="28">
        <f t="shared" si="2"/>
        <v>0.19117647058823528</v>
      </c>
      <c r="O24" s="28">
        <f t="shared" si="3"/>
        <v>0.19117647058823528</v>
      </c>
      <c r="P24" s="28">
        <f t="shared" si="4"/>
        <v>0.13235294117647059</v>
      </c>
      <c r="Q24" s="28">
        <f t="shared" si="5"/>
        <v>0.26470588235294118</v>
      </c>
      <c r="R24" s="28">
        <f t="shared" si="6"/>
        <v>1</v>
      </c>
    </row>
    <row r="25" spans="1:18" ht="15" customHeight="1">
      <c r="A25" s="10" t="s">
        <v>5</v>
      </c>
      <c r="B25" s="29">
        <v>6</v>
      </c>
      <c r="C25" s="29">
        <v>10</v>
      </c>
      <c r="D25" s="29">
        <v>13</v>
      </c>
      <c r="E25" s="29">
        <v>18</v>
      </c>
      <c r="F25" s="29">
        <v>7</v>
      </c>
      <c r="G25" s="29">
        <v>6</v>
      </c>
      <c r="H25" s="29">
        <v>60</v>
      </c>
      <c r="I25" s="48"/>
      <c r="K25" s="10" t="s">
        <v>5</v>
      </c>
      <c r="L25" s="28">
        <f t="shared" si="0"/>
        <v>0.1</v>
      </c>
      <c r="M25" s="28">
        <f t="shared" si="1"/>
        <v>0.16666666666666666</v>
      </c>
      <c r="N25" s="28">
        <f t="shared" si="2"/>
        <v>0.3</v>
      </c>
      <c r="O25" s="28">
        <f t="shared" si="3"/>
        <v>0.3</v>
      </c>
      <c r="P25" s="28">
        <f t="shared" si="4"/>
        <v>0.11666666666666667</v>
      </c>
      <c r="Q25" s="28">
        <f t="shared" si="5"/>
        <v>0.1</v>
      </c>
      <c r="R25" s="28">
        <f t="shared" si="6"/>
        <v>1</v>
      </c>
    </row>
    <row r="26" spans="1:18" ht="15" customHeight="1">
      <c r="A26" s="10" t="s">
        <v>6</v>
      </c>
      <c r="B26" s="29">
        <v>7</v>
      </c>
      <c r="C26" s="29">
        <v>9</v>
      </c>
      <c r="D26" s="29">
        <v>36</v>
      </c>
      <c r="E26" s="29">
        <v>18</v>
      </c>
      <c r="F26" s="29">
        <v>20</v>
      </c>
      <c r="G26" s="29">
        <v>2</v>
      </c>
      <c r="H26" s="29">
        <v>92</v>
      </c>
      <c r="I26" s="48"/>
      <c r="K26" s="10" t="s">
        <v>6</v>
      </c>
      <c r="L26" s="28">
        <f t="shared" si="0"/>
        <v>7.6086956521739135E-2</v>
      </c>
      <c r="M26" s="28">
        <f t="shared" si="1"/>
        <v>9.7826086956521743E-2</v>
      </c>
      <c r="N26" s="28">
        <f t="shared" si="2"/>
        <v>0.19565217391304349</v>
      </c>
      <c r="O26" s="28">
        <f t="shared" si="3"/>
        <v>0.19565217391304349</v>
      </c>
      <c r="P26" s="28">
        <f t="shared" si="4"/>
        <v>0.21739130434782608</v>
      </c>
      <c r="Q26" s="28">
        <f t="shared" si="5"/>
        <v>2.1739130434782608E-2</v>
      </c>
      <c r="R26" s="28">
        <f t="shared" si="6"/>
        <v>1</v>
      </c>
    </row>
    <row r="27" spans="1:18" ht="15" customHeight="1">
      <c r="A27" s="10" t="s">
        <v>7</v>
      </c>
      <c r="B27" s="29">
        <v>14</v>
      </c>
      <c r="C27" s="29">
        <v>24</v>
      </c>
      <c r="D27" s="29">
        <v>25</v>
      </c>
      <c r="E27" s="29">
        <v>40</v>
      </c>
      <c r="F27" s="29">
        <v>31</v>
      </c>
      <c r="G27" s="29">
        <v>1</v>
      </c>
      <c r="H27" s="29">
        <v>135</v>
      </c>
      <c r="I27" s="48"/>
      <c r="K27" s="10" t="s">
        <v>7</v>
      </c>
      <c r="L27" s="28">
        <f t="shared" si="0"/>
        <v>0.1037037037037037</v>
      </c>
      <c r="M27" s="28">
        <f t="shared" si="1"/>
        <v>0.17777777777777778</v>
      </c>
      <c r="N27" s="28">
        <f t="shared" si="2"/>
        <v>0.29629629629629628</v>
      </c>
      <c r="O27" s="28">
        <f t="shared" si="3"/>
        <v>0.29629629629629628</v>
      </c>
      <c r="P27" s="28">
        <f t="shared" si="4"/>
        <v>0.22962962962962963</v>
      </c>
      <c r="Q27" s="28">
        <f t="shared" si="5"/>
        <v>7.4074074074074077E-3</v>
      </c>
      <c r="R27" s="28">
        <f t="shared" si="6"/>
        <v>1</v>
      </c>
    </row>
    <row r="28" spans="1:18" ht="15" customHeight="1">
      <c r="A28" s="10" t="s">
        <v>8</v>
      </c>
      <c r="B28" s="29">
        <v>2</v>
      </c>
      <c r="C28" s="29">
        <v>2</v>
      </c>
      <c r="D28" s="29">
        <v>8</v>
      </c>
      <c r="E28" s="29">
        <v>8</v>
      </c>
      <c r="F28" s="29">
        <v>7</v>
      </c>
      <c r="G28" s="29">
        <v>2</v>
      </c>
      <c r="H28" s="29">
        <v>29</v>
      </c>
      <c r="I28" s="48"/>
      <c r="K28" s="10" t="s">
        <v>8</v>
      </c>
      <c r="L28" s="28">
        <f t="shared" si="0"/>
        <v>6.8965517241379309E-2</v>
      </c>
      <c r="M28" s="28">
        <f t="shared" si="1"/>
        <v>6.8965517241379309E-2</v>
      </c>
      <c r="N28" s="28">
        <f t="shared" si="2"/>
        <v>0.27586206896551724</v>
      </c>
      <c r="O28" s="28">
        <f t="shared" si="3"/>
        <v>0.27586206896551724</v>
      </c>
      <c r="P28" s="28">
        <f t="shared" si="4"/>
        <v>0.2413793103448276</v>
      </c>
      <c r="Q28" s="28">
        <f t="shared" si="5"/>
        <v>6.8965517241379309E-2</v>
      </c>
      <c r="R28" s="28">
        <f t="shared" si="6"/>
        <v>1</v>
      </c>
    </row>
    <row r="29" spans="1:18" ht="15" customHeight="1">
      <c r="A29" s="10" t="s">
        <v>9</v>
      </c>
      <c r="B29" s="29">
        <v>6</v>
      </c>
      <c r="C29" s="29">
        <v>6</v>
      </c>
      <c r="D29" s="29">
        <v>15</v>
      </c>
      <c r="E29" s="29">
        <v>16</v>
      </c>
      <c r="F29" s="29">
        <v>20</v>
      </c>
      <c r="G29" s="29">
        <v>3</v>
      </c>
      <c r="H29" s="29">
        <v>66</v>
      </c>
      <c r="I29" s="48"/>
      <c r="K29" s="10" t="s">
        <v>9</v>
      </c>
      <c r="L29" s="28">
        <f t="shared" si="0"/>
        <v>9.0909090909090912E-2</v>
      </c>
      <c r="M29" s="28">
        <f t="shared" si="1"/>
        <v>9.0909090909090912E-2</v>
      </c>
      <c r="N29" s="28">
        <f t="shared" si="2"/>
        <v>0.24242424242424243</v>
      </c>
      <c r="O29" s="28">
        <f t="shared" si="3"/>
        <v>0.24242424242424243</v>
      </c>
      <c r="P29" s="28">
        <f t="shared" si="4"/>
        <v>0.30303030303030304</v>
      </c>
      <c r="Q29" s="28">
        <f t="shared" si="5"/>
        <v>4.5454545454545456E-2</v>
      </c>
      <c r="R29" s="28">
        <f t="shared" si="6"/>
        <v>1</v>
      </c>
    </row>
    <row r="30" spans="1:18" ht="15" customHeight="1">
      <c r="A30" s="10" t="s">
        <v>10</v>
      </c>
      <c r="B30" s="29">
        <v>7</v>
      </c>
      <c r="C30" s="29">
        <v>7</v>
      </c>
      <c r="D30" s="29">
        <v>10</v>
      </c>
      <c r="E30" s="29">
        <v>9</v>
      </c>
      <c r="F30" s="29">
        <v>16</v>
      </c>
      <c r="G30" s="29">
        <v>3</v>
      </c>
      <c r="H30" s="29">
        <v>52</v>
      </c>
      <c r="I30" s="48"/>
      <c r="K30" s="10" t="s">
        <v>10</v>
      </c>
      <c r="L30" s="28">
        <f t="shared" si="0"/>
        <v>0.13461538461538461</v>
      </c>
      <c r="M30" s="28">
        <f t="shared" si="1"/>
        <v>0.13461538461538461</v>
      </c>
      <c r="N30" s="28">
        <f t="shared" si="2"/>
        <v>0.17307692307692307</v>
      </c>
      <c r="O30" s="28">
        <f t="shared" si="3"/>
        <v>0.17307692307692307</v>
      </c>
      <c r="P30" s="28">
        <f t="shared" si="4"/>
        <v>0.30769230769230771</v>
      </c>
      <c r="Q30" s="28">
        <f t="shared" si="5"/>
        <v>5.7692307692307696E-2</v>
      </c>
      <c r="R30" s="28">
        <f t="shared" si="6"/>
        <v>1</v>
      </c>
    </row>
    <row r="31" spans="1:18" ht="15" customHeight="1">
      <c r="A31" s="10" t="s">
        <v>11</v>
      </c>
      <c r="B31" s="29">
        <v>10</v>
      </c>
      <c r="C31" s="29">
        <v>13</v>
      </c>
      <c r="D31" s="29">
        <v>20</v>
      </c>
      <c r="E31" s="29">
        <v>12</v>
      </c>
      <c r="F31" s="29">
        <v>7</v>
      </c>
      <c r="G31" s="29">
        <v>0</v>
      </c>
      <c r="H31" s="29">
        <v>62</v>
      </c>
      <c r="I31" s="48"/>
      <c r="K31" s="10" t="s">
        <v>11</v>
      </c>
      <c r="L31" s="28">
        <f t="shared" si="0"/>
        <v>0.16129032258064516</v>
      </c>
      <c r="M31" s="28">
        <f t="shared" si="1"/>
        <v>0.20967741935483872</v>
      </c>
      <c r="N31" s="28">
        <f t="shared" si="2"/>
        <v>0.19354838709677419</v>
      </c>
      <c r="O31" s="28">
        <f t="shared" si="3"/>
        <v>0.19354838709677419</v>
      </c>
      <c r="P31" s="28">
        <f t="shared" si="4"/>
        <v>0.11290322580645161</v>
      </c>
      <c r="Q31" s="28">
        <f t="shared" si="5"/>
        <v>0</v>
      </c>
      <c r="R31" s="28">
        <f t="shared" si="6"/>
        <v>1</v>
      </c>
    </row>
    <row r="32" spans="1:18" ht="15" customHeight="1">
      <c r="A32" s="10" t="s">
        <v>12</v>
      </c>
      <c r="B32" s="29">
        <v>3</v>
      </c>
      <c r="C32" s="29">
        <v>14</v>
      </c>
      <c r="D32" s="29">
        <v>29</v>
      </c>
      <c r="E32" s="29">
        <v>29</v>
      </c>
      <c r="F32" s="29">
        <v>11</v>
      </c>
      <c r="G32" s="29">
        <v>9</v>
      </c>
      <c r="H32" s="29">
        <v>95</v>
      </c>
      <c r="I32" s="48"/>
      <c r="K32" s="10" t="s">
        <v>12</v>
      </c>
      <c r="L32" s="28">
        <f t="shared" si="0"/>
        <v>3.1578947368421054E-2</v>
      </c>
      <c r="M32" s="28">
        <f t="shared" si="1"/>
        <v>0.14736842105263157</v>
      </c>
      <c r="N32" s="28">
        <f t="shared" si="2"/>
        <v>0.30526315789473685</v>
      </c>
      <c r="O32" s="28">
        <f t="shared" si="3"/>
        <v>0.30526315789473685</v>
      </c>
      <c r="P32" s="28">
        <f t="shared" si="4"/>
        <v>0.11578947368421053</v>
      </c>
      <c r="Q32" s="28">
        <f t="shared" si="5"/>
        <v>9.4736842105263161E-2</v>
      </c>
      <c r="R32" s="28">
        <f t="shared" si="6"/>
        <v>1</v>
      </c>
    </row>
    <row r="33" spans="1:18" ht="15" customHeight="1">
      <c r="A33" s="10" t="s">
        <v>13</v>
      </c>
      <c r="B33" s="29">
        <v>2</v>
      </c>
      <c r="C33" s="29">
        <v>5</v>
      </c>
      <c r="D33" s="29">
        <v>17</v>
      </c>
      <c r="E33" s="29">
        <v>19</v>
      </c>
      <c r="F33" s="29">
        <v>26</v>
      </c>
      <c r="G33" s="29">
        <v>1</v>
      </c>
      <c r="H33" s="29">
        <v>70</v>
      </c>
      <c r="I33" s="48"/>
      <c r="K33" s="10" t="s">
        <v>13</v>
      </c>
      <c r="L33" s="28">
        <f t="shared" si="0"/>
        <v>2.8571428571428571E-2</v>
      </c>
      <c r="M33" s="28">
        <f t="shared" si="1"/>
        <v>7.1428571428571425E-2</v>
      </c>
      <c r="N33" s="28">
        <f t="shared" si="2"/>
        <v>0.27142857142857141</v>
      </c>
      <c r="O33" s="28">
        <f t="shared" si="3"/>
        <v>0.27142857142857141</v>
      </c>
      <c r="P33" s="28">
        <f t="shared" si="4"/>
        <v>0.37142857142857144</v>
      </c>
      <c r="Q33" s="28">
        <f t="shared" si="5"/>
        <v>1.4285714285714285E-2</v>
      </c>
      <c r="R33" s="28">
        <f t="shared" si="6"/>
        <v>1</v>
      </c>
    </row>
    <row r="34" spans="1:18" ht="15" customHeight="1">
      <c r="A34" s="10" t="s">
        <v>14</v>
      </c>
      <c r="B34" s="29">
        <v>69</v>
      </c>
      <c r="C34" s="29">
        <v>114</v>
      </c>
      <c r="D34" s="29">
        <v>217</v>
      </c>
      <c r="E34" s="29">
        <v>208</v>
      </c>
      <c r="F34" s="29">
        <v>174</v>
      </c>
      <c r="G34" s="29">
        <v>46</v>
      </c>
      <c r="H34" s="29">
        <v>828</v>
      </c>
      <c r="I34" s="48"/>
      <c r="K34" s="10" t="s">
        <v>14</v>
      </c>
      <c r="L34" s="28">
        <f t="shared" si="0"/>
        <v>8.3333333333333329E-2</v>
      </c>
      <c r="M34" s="28">
        <f t="shared" si="1"/>
        <v>0.13768115942028986</v>
      </c>
      <c r="N34" s="28">
        <f t="shared" si="2"/>
        <v>0.25120772946859904</v>
      </c>
      <c r="O34" s="28">
        <f t="shared" si="3"/>
        <v>0.25120772946859904</v>
      </c>
      <c r="P34" s="28">
        <f t="shared" si="4"/>
        <v>0.21014492753623187</v>
      </c>
      <c r="Q34" s="28">
        <f t="shared" si="5"/>
        <v>5.5555555555555552E-2</v>
      </c>
      <c r="R34" s="28">
        <f t="shared" si="6"/>
        <v>1</v>
      </c>
    </row>
    <row r="36" spans="1:18" ht="15" customHeight="1">
      <c r="B36" s="55" t="s">
        <v>47</v>
      </c>
      <c r="F36" s="55"/>
      <c r="L36" s="55"/>
    </row>
    <row r="37" spans="1:18" ht="15" customHeight="1">
      <c r="A37" s="19">
        <v>2015</v>
      </c>
      <c r="B37" s="10" t="s">
        <v>48</v>
      </c>
      <c r="C37" s="10" t="s">
        <v>49</v>
      </c>
      <c r="D37" s="10" t="s">
        <v>14</v>
      </c>
      <c r="K37" s="19">
        <v>2015</v>
      </c>
      <c r="L37" s="10" t="s">
        <v>48</v>
      </c>
      <c r="M37" s="10" t="s">
        <v>49</v>
      </c>
      <c r="N37" s="10" t="s">
        <v>14</v>
      </c>
    </row>
    <row r="38" spans="1:18" ht="15" customHeight="1">
      <c r="A38" s="10" t="s">
        <v>2</v>
      </c>
      <c r="B38" s="83">
        <v>14</v>
      </c>
      <c r="C38" s="83">
        <v>11</v>
      </c>
      <c r="D38" s="83">
        <v>25</v>
      </c>
      <c r="K38" s="10" t="s">
        <v>2</v>
      </c>
      <c r="L38" s="28">
        <f>B38/D38</f>
        <v>0.56000000000000005</v>
      </c>
      <c r="M38" s="28">
        <f>C38/D38</f>
        <v>0.44</v>
      </c>
      <c r="N38" s="28">
        <f>D38/D38</f>
        <v>1</v>
      </c>
    </row>
    <row r="39" spans="1:18" ht="15" customHeight="1">
      <c r="A39" s="10" t="s">
        <v>3</v>
      </c>
      <c r="B39" s="83">
        <v>19</v>
      </c>
      <c r="C39" s="83">
        <v>55</v>
      </c>
      <c r="D39" s="83">
        <v>74</v>
      </c>
      <c r="K39" s="10" t="s">
        <v>3</v>
      </c>
      <c r="L39" s="28">
        <f t="shared" ref="L39:L50" si="7">B39/D39</f>
        <v>0.25675675675675674</v>
      </c>
      <c r="M39" s="28">
        <f t="shared" ref="M39:M50" si="8">C39/D39</f>
        <v>0.7432432432432432</v>
      </c>
      <c r="N39" s="28">
        <f t="shared" ref="N39:N50" si="9">D39/D39</f>
        <v>1</v>
      </c>
    </row>
    <row r="40" spans="1:18" ht="15" customHeight="1">
      <c r="A40" s="10" t="s">
        <v>4</v>
      </c>
      <c r="B40" s="83">
        <v>31</v>
      </c>
      <c r="C40" s="83">
        <v>37</v>
      </c>
      <c r="D40" s="83">
        <v>68</v>
      </c>
      <c r="K40" s="10" t="s">
        <v>4</v>
      </c>
      <c r="L40" s="28">
        <f t="shared" si="7"/>
        <v>0.45588235294117646</v>
      </c>
      <c r="M40" s="28">
        <f t="shared" si="8"/>
        <v>0.54411764705882348</v>
      </c>
      <c r="N40" s="28">
        <f t="shared" si="9"/>
        <v>1</v>
      </c>
    </row>
    <row r="41" spans="1:18" ht="15" customHeight="1">
      <c r="A41" s="10" t="s">
        <v>5</v>
      </c>
      <c r="B41" s="83">
        <v>25</v>
      </c>
      <c r="C41" s="83">
        <v>35</v>
      </c>
      <c r="D41" s="83">
        <v>60</v>
      </c>
      <c r="K41" s="10" t="s">
        <v>5</v>
      </c>
      <c r="L41" s="28">
        <f t="shared" si="7"/>
        <v>0.41666666666666669</v>
      </c>
      <c r="M41" s="28">
        <f t="shared" si="8"/>
        <v>0.58333333333333337</v>
      </c>
      <c r="N41" s="28">
        <f t="shared" si="9"/>
        <v>1</v>
      </c>
    </row>
    <row r="42" spans="1:18" ht="15" customHeight="1">
      <c r="A42" s="10" t="s">
        <v>6</v>
      </c>
      <c r="B42" s="83">
        <v>34</v>
      </c>
      <c r="C42" s="83">
        <v>58</v>
      </c>
      <c r="D42" s="83">
        <v>92</v>
      </c>
      <c r="K42" s="10" t="s">
        <v>6</v>
      </c>
      <c r="L42" s="28">
        <f t="shared" si="7"/>
        <v>0.36956521739130432</v>
      </c>
      <c r="M42" s="28">
        <f t="shared" si="8"/>
        <v>0.63043478260869568</v>
      </c>
      <c r="N42" s="28">
        <f t="shared" si="9"/>
        <v>1</v>
      </c>
    </row>
    <row r="43" spans="1:18" ht="15" customHeight="1">
      <c r="A43" s="10" t="s">
        <v>7</v>
      </c>
      <c r="B43" s="83">
        <v>81</v>
      </c>
      <c r="C43" s="83">
        <v>54</v>
      </c>
      <c r="D43" s="83">
        <v>135</v>
      </c>
      <c r="K43" s="10" t="s">
        <v>7</v>
      </c>
      <c r="L43" s="28">
        <f t="shared" si="7"/>
        <v>0.6</v>
      </c>
      <c r="M43" s="28">
        <f t="shared" si="8"/>
        <v>0.4</v>
      </c>
      <c r="N43" s="28">
        <f t="shared" si="9"/>
        <v>1</v>
      </c>
    </row>
    <row r="44" spans="1:18" ht="15" customHeight="1">
      <c r="A44" s="10" t="s">
        <v>8</v>
      </c>
      <c r="B44" s="83">
        <v>12</v>
      </c>
      <c r="C44" s="83">
        <v>17</v>
      </c>
      <c r="D44" s="83">
        <v>29</v>
      </c>
      <c r="K44" s="10" t="s">
        <v>8</v>
      </c>
      <c r="L44" s="28">
        <f t="shared" si="7"/>
        <v>0.41379310344827586</v>
      </c>
      <c r="M44" s="28">
        <f t="shared" si="8"/>
        <v>0.58620689655172409</v>
      </c>
      <c r="N44" s="28">
        <f t="shared" si="9"/>
        <v>1</v>
      </c>
    </row>
    <row r="45" spans="1:18" ht="15" customHeight="1">
      <c r="A45" s="10" t="s">
        <v>9</v>
      </c>
      <c r="B45" s="83">
        <v>26</v>
      </c>
      <c r="C45" s="83">
        <v>40</v>
      </c>
      <c r="D45" s="83">
        <v>66</v>
      </c>
      <c r="K45" s="10" t="s">
        <v>9</v>
      </c>
      <c r="L45" s="28">
        <f t="shared" si="7"/>
        <v>0.39393939393939392</v>
      </c>
      <c r="M45" s="28">
        <f t="shared" si="8"/>
        <v>0.60606060606060608</v>
      </c>
      <c r="N45" s="28">
        <f t="shared" si="9"/>
        <v>1</v>
      </c>
    </row>
    <row r="46" spans="1:18" ht="15" customHeight="1">
      <c r="A46" s="10" t="s">
        <v>10</v>
      </c>
      <c r="B46" s="83">
        <v>21</v>
      </c>
      <c r="C46" s="83">
        <v>31</v>
      </c>
      <c r="D46" s="83">
        <v>52</v>
      </c>
      <c r="K46" s="10" t="s">
        <v>10</v>
      </c>
      <c r="L46" s="28">
        <f t="shared" si="7"/>
        <v>0.40384615384615385</v>
      </c>
      <c r="M46" s="28">
        <f t="shared" si="8"/>
        <v>0.59615384615384615</v>
      </c>
      <c r="N46" s="28">
        <f t="shared" si="9"/>
        <v>1</v>
      </c>
    </row>
    <row r="47" spans="1:18" ht="15" customHeight="1">
      <c r="A47" s="10" t="s">
        <v>11</v>
      </c>
      <c r="B47" s="83">
        <v>23</v>
      </c>
      <c r="C47" s="83">
        <v>39</v>
      </c>
      <c r="D47" s="83">
        <v>62</v>
      </c>
      <c r="K47" s="10" t="s">
        <v>11</v>
      </c>
      <c r="L47" s="28">
        <f t="shared" si="7"/>
        <v>0.37096774193548387</v>
      </c>
      <c r="M47" s="28">
        <f t="shared" si="8"/>
        <v>0.62903225806451613</v>
      </c>
      <c r="N47" s="28">
        <f t="shared" si="9"/>
        <v>1</v>
      </c>
    </row>
    <row r="48" spans="1:18" ht="15" customHeight="1">
      <c r="A48" s="10" t="s">
        <v>12</v>
      </c>
      <c r="B48" s="83">
        <v>48</v>
      </c>
      <c r="C48" s="83">
        <v>47</v>
      </c>
      <c r="D48" s="83">
        <v>95</v>
      </c>
      <c r="K48" s="10" t="s">
        <v>12</v>
      </c>
      <c r="L48" s="28">
        <f t="shared" si="7"/>
        <v>0.50526315789473686</v>
      </c>
      <c r="M48" s="28">
        <f t="shared" si="8"/>
        <v>0.49473684210526314</v>
      </c>
      <c r="N48" s="28">
        <f t="shared" si="9"/>
        <v>1</v>
      </c>
    </row>
    <row r="49" spans="1:14" ht="15" customHeight="1">
      <c r="A49" s="10" t="s">
        <v>13</v>
      </c>
      <c r="B49" s="83">
        <v>32</v>
      </c>
      <c r="C49" s="83">
        <v>38</v>
      </c>
      <c r="D49" s="83">
        <v>70</v>
      </c>
      <c r="K49" s="10" t="s">
        <v>13</v>
      </c>
      <c r="L49" s="28">
        <f t="shared" si="7"/>
        <v>0.45714285714285713</v>
      </c>
      <c r="M49" s="28">
        <f t="shared" si="8"/>
        <v>0.54285714285714282</v>
      </c>
      <c r="N49" s="28">
        <f t="shared" si="9"/>
        <v>1</v>
      </c>
    </row>
    <row r="50" spans="1:14" ht="15" customHeight="1">
      <c r="A50" s="10" t="s">
        <v>14</v>
      </c>
      <c r="B50" s="83">
        <v>366</v>
      </c>
      <c r="C50" s="83">
        <v>462</v>
      </c>
      <c r="D50" s="83">
        <v>828</v>
      </c>
      <c r="K50" s="10" t="s">
        <v>14</v>
      </c>
      <c r="L50" s="28">
        <f t="shared" si="7"/>
        <v>0.4420289855072464</v>
      </c>
      <c r="M50" s="28">
        <f t="shared" si="8"/>
        <v>0.55797101449275366</v>
      </c>
      <c r="N50" s="28">
        <f t="shared" si="9"/>
        <v>1</v>
      </c>
    </row>
    <row r="53" spans="1:14" ht="15" customHeight="1">
      <c r="B53" s="55" t="s">
        <v>41</v>
      </c>
      <c r="E53" s="55" t="s">
        <v>40</v>
      </c>
    </row>
    <row r="54" spans="1:14" ht="15" customHeight="1">
      <c r="A54" s="19">
        <v>2014</v>
      </c>
      <c r="B54" s="10" t="s">
        <v>42</v>
      </c>
      <c r="C54" s="10" t="s">
        <v>43</v>
      </c>
      <c r="E54" s="10" t="s">
        <v>44</v>
      </c>
    </row>
    <row r="55" spans="1:14" ht="15" customHeight="1">
      <c r="A55" s="10" t="s">
        <v>2</v>
      </c>
      <c r="B55" s="29">
        <v>0</v>
      </c>
      <c r="C55" s="29">
        <v>362</v>
      </c>
      <c r="D55" s="48"/>
      <c r="E55" s="28">
        <v>0</v>
      </c>
      <c r="H55" s="84"/>
      <c r="I55" s="72"/>
    </row>
    <row r="56" spans="1:14" ht="15" customHeight="1">
      <c r="A56" s="10" t="s">
        <v>3</v>
      </c>
      <c r="B56" s="29">
        <v>8</v>
      </c>
      <c r="C56" s="29">
        <v>487</v>
      </c>
      <c r="D56" s="48"/>
      <c r="E56" s="28">
        <v>1.6427104722792608E-2</v>
      </c>
      <c r="H56" s="84"/>
      <c r="I56" s="72"/>
    </row>
    <row r="57" spans="1:14" ht="15" customHeight="1">
      <c r="A57" s="10" t="s">
        <v>4</v>
      </c>
      <c r="B57" s="29">
        <v>41</v>
      </c>
      <c r="C57" s="29">
        <v>516</v>
      </c>
      <c r="D57" s="48"/>
      <c r="E57" s="28">
        <v>7.9457364341085274E-2</v>
      </c>
      <c r="H57" s="84"/>
      <c r="I57" s="72"/>
    </row>
    <row r="58" spans="1:14" ht="15" customHeight="1">
      <c r="A58" s="10" t="s">
        <v>5</v>
      </c>
      <c r="B58" s="29">
        <v>32</v>
      </c>
      <c r="C58" s="29">
        <v>742</v>
      </c>
      <c r="D58" s="48"/>
      <c r="E58" s="28">
        <v>4.3126684636118601E-2</v>
      </c>
      <c r="H58" s="84"/>
      <c r="I58" s="72"/>
    </row>
    <row r="59" spans="1:14" ht="15" customHeight="1">
      <c r="A59" s="10" t="s">
        <v>6</v>
      </c>
      <c r="B59" s="29">
        <v>34</v>
      </c>
      <c r="C59" s="29">
        <v>778</v>
      </c>
      <c r="D59" s="48"/>
      <c r="E59" s="28">
        <v>4.3701799485861184E-2</v>
      </c>
      <c r="H59" s="84"/>
      <c r="I59" s="72"/>
    </row>
    <row r="60" spans="1:14" ht="15" customHeight="1">
      <c r="A60" s="10" t="s">
        <v>7</v>
      </c>
      <c r="B60" s="29">
        <v>14</v>
      </c>
      <c r="C60" s="29">
        <v>797</v>
      </c>
      <c r="D60" s="48"/>
      <c r="E60" s="28">
        <v>1.7565872020075281E-2</v>
      </c>
      <c r="H60" s="84"/>
      <c r="I60" s="72"/>
    </row>
    <row r="61" spans="1:14" ht="15" customHeight="1">
      <c r="A61" s="10" t="s">
        <v>8</v>
      </c>
      <c r="B61" s="29">
        <v>22</v>
      </c>
      <c r="C61" s="29">
        <v>785</v>
      </c>
      <c r="D61" s="48"/>
      <c r="E61" s="28">
        <v>2.802547770700637E-2</v>
      </c>
      <c r="H61" s="84"/>
      <c r="I61" s="72"/>
    </row>
    <row r="62" spans="1:14" ht="15" customHeight="1">
      <c r="A62" s="10" t="s">
        <v>9</v>
      </c>
      <c r="B62" s="29">
        <v>47</v>
      </c>
      <c r="C62" s="29">
        <v>927</v>
      </c>
      <c r="D62" s="48"/>
      <c r="E62" s="28">
        <v>5.070118662351672E-2</v>
      </c>
      <c r="H62" s="85"/>
      <c r="I62" s="72"/>
    </row>
    <row r="63" spans="1:14" ht="15" customHeight="1">
      <c r="A63" s="10" t="s">
        <v>10</v>
      </c>
      <c r="B63" s="29">
        <v>17</v>
      </c>
      <c r="C63" s="29">
        <v>1067</v>
      </c>
      <c r="D63" s="48"/>
      <c r="E63" s="28">
        <v>1.5932521087160263E-2</v>
      </c>
      <c r="H63" s="84"/>
      <c r="I63" s="72"/>
    </row>
    <row r="64" spans="1:14" ht="15" customHeight="1">
      <c r="A64" s="10" t="s">
        <v>11</v>
      </c>
      <c r="B64" s="29">
        <v>10</v>
      </c>
      <c r="C64" s="29">
        <v>1198</v>
      </c>
      <c r="D64" s="48"/>
      <c r="E64" s="28">
        <v>8.3472454090150246E-3</v>
      </c>
      <c r="H64" s="84"/>
      <c r="I64" s="72"/>
    </row>
    <row r="65" spans="1:18" ht="15" customHeight="1">
      <c r="A65" s="10" t="s">
        <v>12</v>
      </c>
      <c r="B65" s="29">
        <v>27</v>
      </c>
      <c r="C65" s="29">
        <v>1193</v>
      </c>
      <c r="D65" s="48"/>
      <c r="E65" s="28">
        <v>2.2632020117351215E-2</v>
      </c>
      <c r="H65" s="84"/>
      <c r="I65" s="72"/>
    </row>
    <row r="66" spans="1:18" ht="15" customHeight="1">
      <c r="A66" s="10" t="s">
        <v>13</v>
      </c>
      <c r="B66" s="29">
        <v>25</v>
      </c>
      <c r="C66" s="29">
        <v>1589</v>
      </c>
      <c r="D66" s="48"/>
      <c r="E66" s="28">
        <v>1.5733165512901194E-2</v>
      </c>
      <c r="H66" s="84"/>
      <c r="I66" s="72"/>
    </row>
    <row r="67" spans="1:18" ht="15" customHeight="1">
      <c r="A67" s="10" t="s">
        <v>14</v>
      </c>
      <c r="B67" s="29">
        <v>277</v>
      </c>
      <c r="C67" s="29">
        <v>10441</v>
      </c>
      <c r="D67" s="48"/>
      <c r="E67" s="28">
        <v>2.6530025859591994E-2</v>
      </c>
      <c r="H67" s="84"/>
      <c r="I67" s="72"/>
    </row>
    <row r="69" spans="1:18" ht="15" customHeight="1">
      <c r="B69" s="55" t="s">
        <v>45</v>
      </c>
    </row>
    <row r="70" spans="1:18" ht="37.5" customHeight="1">
      <c r="A70" s="19">
        <v>2014</v>
      </c>
      <c r="B70" s="64" t="s">
        <v>30</v>
      </c>
      <c r="C70" s="64" t="s">
        <v>29</v>
      </c>
      <c r="D70" s="64" t="s">
        <v>28</v>
      </c>
      <c r="E70" s="64" t="s">
        <v>27</v>
      </c>
      <c r="F70" s="64" t="s">
        <v>26</v>
      </c>
      <c r="G70" s="64" t="s">
        <v>25</v>
      </c>
      <c r="H70" s="64" t="s">
        <v>14</v>
      </c>
      <c r="K70" s="19">
        <v>2014</v>
      </c>
      <c r="L70" s="64" t="s">
        <v>30</v>
      </c>
      <c r="M70" s="64" t="s">
        <v>29</v>
      </c>
      <c r="N70" s="64" t="s">
        <v>28</v>
      </c>
      <c r="O70" s="64" t="s">
        <v>27</v>
      </c>
      <c r="P70" s="64" t="s">
        <v>26</v>
      </c>
      <c r="Q70" s="64" t="s">
        <v>25</v>
      </c>
      <c r="R70" s="64" t="s">
        <v>14</v>
      </c>
    </row>
    <row r="71" spans="1:18" ht="15" customHeight="1">
      <c r="A71" s="10" t="s">
        <v>2</v>
      </c>
      <c r="B71" s="29">
        <v>0</v>
      </c>
      <c r="C71" s="29">
        <v>0</v>
      </c>
      <c r="D71" s="29">
        <v>0</v>
      </c>
      <c r="E71" s="29">
        <v>0</v>
      </c>
      <c r="F71" s="29">
        <v>0</v>
      </c>
      <c r="G71" s="29">
        <v>0</v>
      </c>
      <c r="H71" s="29">
        <v>0</v>
      </c>
      <c r="I71" s="48"/>
      <c r="K71" s="10" t="s">
        <v>2</v>
      </c>
      <c r="L71" s="28"/>
      <c r="M71" s="28"/>
      <c r="N71" s="28"/>
      <c r="O71" s="28"/>
      <c r="P71" s="28"/>
      <c r="Q71" s="28"/>
      <c r="R71" s="28"/>
    </row>
    <row r="72" spans="1:18" ht="15" customHeight="1">
      <c r="A72" s="10" t="s">
        <v>3</v>
      </c>
      <c r="B72" s="29">
        <v>0</v>
      </c>
      <c r="C72" s="29">
        <v>1</v>
      </c>
      <c r="D72" s="29">
        <v>1</v>
      </c>
      <c r="E72" s="29">
        <v>5</v>
      </c>
      <c r="F72" s="29">
        <v>1</v>
      </c>
      <c r="G72" s="29">
        <v>0</v>
      </c>
      <c r="H72" s="29">
        <v>8</v>
      </c>
      <c r="I72" s="48"/>
      <c r="K72" s="10" t="s">
        <v>3</v>
      </c>
      <c r="L72" s="28">
        <f t="shared" ref="L72:L83" si="10">B72/H72</f>
        <v>0</v>
      </c>
      <c r="M72" s="28">
        <f t="shared" ref="M72:M83" si="11">C72/H72</f>
        <v>0.125</v>
      </c>
      <c r="N72" s="28">
        <f t="shared" ref="N72:N83" si="12">E72/H72</f>
        <v>0.625</v>
      </c>
      <c r="O72" s="28">
        <f t="shared" ref="O72:O83" si="13">E72/H72</f>
        <v>0.625</v>
      </c>
      <c r="P72" s="28">
        <f t="shared" ref="P72:P83" si="14">F72/H72</f>
        <v>0.125</v>
      </c>
      <c r="Q72" s="28">
        <f t="shared" ref="Q72:Q83" si="15">G72/H72</f>
        <v>0</v>
      </c>
      <c r="R72" s="28">
        <f t="shared" ref="R72:R83" si="16">H72/H72</f>
        <v>1</v>
      </c>
    </row>
    <row r="73" spans="1:18" ht="15" customHeight="1">
      <c r="A73" s="10" t="s">
        <v>4</v>
      </c>
      <c r="B73" s="29">
        <v>4</v>
      </c>
      <c r="C73" s="29">
        <v>0</v>
      </c>
      <c r="D73" s="29">
        <v>4</v>
      </c>
      <c r="E73" s="29">
        <v>5</v>
      </c>
      <c r="F73" s="29">
        <v>6</v>
      </c>
      <c r="G73" s="29">
        <v>22</v>
      </c>
      <c r="H73" s="29">
        <v>41</v>
      </c>
      <c r="I73" s="48"/>
      <c r="K73" s="10" t="s">
        <v>4</v>
      </c>
      <c r="L73" s="28">
        <f t="shared" si="10"/>
        <v>9.7560975609756101E-2</v>
      </c>
      <c r="M73" s="28">
        <f t="shared" si="11"/>
        <v>0</v>
      </c>
      <c r="N73" s="28">
        <f t="shared" si="12"/>
        <v>0.12195121951219512</v>
      </c>
      <c r="O73" s="28">
        <f t="shared" si="13"/>
        <v>0.12195121951219512</v>
      </c>
      <c r="P73" s="28">
        <f t="shared" si="14"/>
        <v>0.14634146341463414</v>
      </c>
      <c r="Q73" s="28">
        <f t="shared" si="15"/>
        <v>0.53658536585365857</v>
      </c>
      <c r="R73" s="28">
        <f t="shared" si="16"/>
        <v>1</v>
      </c>
    </row>
    <row r="74" spans="1:18" ht="15" customHeight="1">
      <c r="A74" s="10" t="s">
        <v>5</v>
      </c>
      <c r="B74" s="29">
        <v>3</v>
      </c>
      <c r="C74" s="29">
        <v>1</v>
      </c>
      <c r="D74" s="29">
        <v>6</v>
      </c>
      <c r="E74" s="29">
        <v>9</v>
      </c>
      <c r="F74" s="29">
        <v>13</v>
      </c>
      <c r="G74" s="29">
        <v>6</v>
      </c>
      <c r="H74" s="29">
        <v>38</v>
      </c>
      <c r="I74" s="48"/>
      <c r="K74" s="10" t="s">
        <v>5</v>
      </c>
      <c r="L74" s="28">
        <f t="shared" si="10"/>
        <v>7.8947368421052627E-2</v>
      </c>
      <c r="M74" s="28">
        <f t="shared" si="11"/>
        <v>2.6315789473684209E-2</v>
      </c>
      <c r="N74" s="28">
        <f t="shared" si="12"/>
        <v>0.23684210526315788</v>
      </c>
      <c r="O74" s="28">
        <f t="shared" si="13"/>
        <v>0.23684210526315788</v>
      </c>
      <c r="P74" s="28">
        <f t="shared" si="14"/>
        <v>0.34210526315789475</v>
      </c>
      <c r="Q74" s="28">
        <f t="shared" si="15"/>
        <v>0.15789473684210525</v>
      </c>
      <c r="R74" s="28">
        <f t="shared" si="16"/>
        <v>1</v>
      </c>
    </row>
    <row r="75" spans="1:18" ht="15" customHeight="1">
      <c r="A75" s="10" t="s">
        <v>6</v>
      </c>
      <c r="B75" s="29">
        <v>3</v>
      </c>
      <c r="C75" s="29">
        <v>1</v>
      </c>
      <c r="D75" s="29">
        <v>2</v>
      </c>
      <c r="E75" s="29">
        <v>9</v>
      </c>
      <c r="F75" s="29">
        <v>17</v>
      </c>
      <c r="G75" s="29">
        <v>2</v>
      </c>
      <c r="H75" s="29">
        <v>34</v>
      </c>
      <c r="I75" s="48"/>
      <c r="K75" s="10" t="s">
        <v>6</v>
      </c>
      <c r="L75" s="28">
        <f t="shared" si="10"/>
        <v>8.8235294117647065E-2</v>
      </c>
      <c r="M75" s="28">
        <f t="shared" si="11"/>
        <v>2.9411764705882353E-2</v>
      </c>
      <c r="N75" s="28">
        <f t="shared" si="12"/>
        <v>0.26470588235294118</v>
      </c>
      <c r="O75" s="28">
        <f t="shared" si="13"/>
        <v>0.26470588235294118</v>
      </c>
      <c r="P75" s="28">
        <f t="shared" si="14"/>
        <v>0.5</v>
      </c>
      <c r="Q75" s="28">
        <f t="shared" si="15"/>
        <v>5.8823529411764705E-2</v>
      </c>
      <c r="R75" s="28">
        <f t="shared" si="16"/>
        <v>1</v>
      </c>
    </row>
    <row r="76" spans="1:18" ht="15" customHeight="1">
      <c r="A76" s="10" t="s">
        <v>7</v>
      </c>
      <c r="B76" s="29">
        <v>1</v>
      </c>
      <c r="C76" s="29">
        <v>1</v>
      </c>
      <c r="D76" s="29">
        <v>4</v>
      </c>
      <c r="E76" s="29">
        <v>4</v>
      </c>
      <c r="F76" s="29">
        <v>4</v>
      </c>
      <c r="G76" s="29">
        <v>0</v>
      </c>
      <c r="H76" s="29">
        <v>14</v>
      </c>
      <c r="I76" s="48"/>
      <c r="K76" s="10" t="s">
        <v>7</v>
      </c>
      <c r="L76" s="28">
        <f t="shared" si="10"/>
        <v>7.1428571428571425E-2</v>
      </c>
      <c r="M76" s="28">
        <f t="shared" si="11"/>
        <v>7.1428571428571425E-2</v>
      </c>
      <c r="N76" s="28">
        <f t="shared" si="12"/>
        <v>0.2857142857142857</v>
      </c>
      <c r="O76" s="28">
        <f t="shared" si="13"/>
        <v>0.2857142857142857</v>
      </c>
      <c r="P76" s="28">
        <f t="shared" si="14"/>
        <v>0.2857142857142857</v>
      </c>
      <c r="Q76" s="28">
        <f t="shared" si="15"/>
        <v>0</v>
      </c>
      <c r="R76" s="28">
        <f t="shared" si="16"/>
        <v>1</v>
      </c>
    </row>
    <row r="77" spans="1:18" ht="15" customHeight="1">
      <c r="A77" s="10" t="s">
        <v>8</v>
      </c>
      <c r="B77" s="29">
        <v>5</v>
      </c>
      <c r="C77" s="29">
        <v>2</v>
      </c>
      <c r="D77" s="29">
        <v>3</v>
      </c>
      <c r="E77" s="29">
        <v>6</v>
      </c>
      <c r="F77" s="29">
        <v>6</v>
      </c>
      <c r="G77" s="29">
        <v>0</v>
      </c>
      <c r="H77" s="29">
        <v>22</v>
      </c>
      <c r="I77" s="48"/>
      <c r="K77" s="10" t="s">
        <v>8</v>
      </c>
      <c r="L77" s="28">
        <f t="shared" si="10"/>
        <v>0.22727272727272727</v>
      </c>
      <c r="M77" s="28">
        <f t="shared" si="11"/>
        <v>9.0909090909090912E-2</v>
      </c>
      <c r="N77" s="28">
        <f t="shared" si="12"/>
        <v>0.27272727272727271</v>
      </c>
      <c r="O77" s="28">
        <f t="shared" si="13"/>
        <v>0.27272727272727271</v>
      </c>
      <c r="P77" s="28">
        <f t="shared" si="14"/>
        <v>0.27272727272727271</v>
      </c>
      <c r="Q77" s="28">
        <f t="shared" si="15"/>
        <v>0</v>
      </c>
      <c r="R77" s="28">
        <f t="shared" si="16"/>
        <v>1</v>
      </c>
    </row>
    <row r="78" spans="1:18" ht="15" customHeight="1">
      <c r="A78" s="10" t="s">
        <v>9</v>
      </c>
      <c r="B78" s="29">
        <v>0</v>
      </c>
      <c r="C78" s="29">
        <v>1</v>
      </c>
      <c r="D78" s="29">
        <v>9</v>
      </c>
      <c r="E78" s="29">
        <v>11</v>
      </c>
      <c r="F78" s="29">
        <v>18</v>
      </c>
      <c r="G78" s="29">
        <v>8</v>
      </c>
      <c r="H78" s="29">
        <v>47</v>
      </c>
      <c r="I78" s="48"/>
      <c r="K78" s="10" t="s">
        <v>9</v>
      </c>
      <c r="L78" s="28">
        <f t="shared" si="10"/>
        <v>0</v>
      </c>
      <c r="M78" s="28">
        <f t="shared" si="11"/>
        <v>2.1276595744680851E-2</v>
      </c>
      <c r="N78" s="28">
        <f t="shared" si="12"/>
        <v>0.23404255319148937</v>
      </c>
      <c r="O78" s="28">
        <f t="shared" si="13"/>
        <v>0.23404255319148937</v>
      </c>
      <c r="P78" s="28">
        <f t="shared" si="14"/>
        <v>0.38297872340425532</v>
      </c>
      <c r="Q78" s="28">
        <f t="shared" si="15"/>
        <v>0.1702127659574468</v>
      </c>
      <c r="R78" s="28">
        <f t="shared" si="16"/>
        <v>1</v>
      </c>
    </row>
    <row r="79" spans="1:18" ht="15" customHeight="1">
      <c r="A79" s="10" t="s">
        <v>10</v>
      </c>
      <c r="B79" s="29">
        <v>0</v>
      </c>
      <c r="C79" s="29">
        <v>0</v>
      </c>
      <c r="D79" s="29">
        <v>4</v>
      </c>
      <c r="E79" s="29">
        <v>5</v>
      </c>
      <c r="F79" s="29">
        <v>6</v>
      </c>
      <c r="G79" s="29">
        <v>2</v>
      </c>
      <c r="H79" s="29">
        <v>17</v>
      </c>
      <c r="I79" s="48"/>
      <c r="K79" s="10" t="s">
        <v>10</v>
      </c>
      <c r="L79" s="28">
        <f t="shared" si="10"/>
        <v>0</v>
      </c>
      <c r="M79" s="28">
        <f t="shared" si="11"/>
        <v>0</v>
      </c>
      <c r="N79" s="28">
        <f t="shared" si="12"/>
        <v>0.29411764705882354</v>
      </c>
      <c r="O79" s="28">
        <f t="shared" si="13"/>
        <v>0.29411764705882354</v>
      </c>
      <c r="P79" s="28">
        <f t="shared" si="14"/>
        <v>0.35294117647058826</v>
      </c>
      <c r="Q79" s="28">
        <f t="shared" si="15"/>
        <v>0.11764705882352941</v>
      </c>
      <c r="R79" s="28">
        <f t="shared" si="16"/>
        <v>1</v>
      </c>
    </row>
    <row r="80" spans="1:18" ht="15" customHeight="1">
      <c r="A80" s="10" t="s">
        <v>11</v>
      </c>
      <c r="B80" s="29">
        <v>0</v>
      </c>
      <c r="C80" s="29">
        <v>2</v>
      </c>
      <c r="D80" s="29">
        <v>2</v>
      </c>
      <c r="E80" s="29">
        <v>4</v>
      </c>
      <c r="F80" s="29">
        <v>2</v>
      </c>
      <c r="G80" s="29">
        <v>0</v>
      </c>
      <c r="H80" s="29">
        <v>10</v>
      </c>
      <c r="I80" s="48"/>
      <c r="K80" s="10" t="s">
        <v>11</v>
      </c>
      <c r="L80" s="28">
        <f t="shared" si="10"/>
        <v>0</v>
      </c>
      <c r="M80" s="28">
        <f t="shared" si="11"/>
        <v>0.2</v>
      </c>
      <c r="N80" s="28">
        <f t="shared" si="12"/>
        <v>0.4</v>
      </c>
      <c r="O80" s="28">
        <f t="shared" si="13"/>
        <v>0.4</v>
      </c>
      <c r="P80" s="28">
        <f t="shared" si="14"/>
        <v>0.2</v>
      </c>
      <c r="Q80" s="28">
        <f t="shared" si="15"/>
        <v>0</v>
      </c>
      <c r="R80" s="28">
        <f t="shared" si="16"/>
        <v>1</v>
      </c>
    </row>
    <row r="81" spans="1:18" ht="15" customHeight="1">
      <c r="A81" s="10" t="s">
        <v>12</v>
      </c>
      <c r="B81" s="29">
        <v>0</v>
      </c>
      <c r="C81" s="29">
        <v>1</v>
      </c>
      <c r="D81" s="29">
        <v>5</v>
      </c>
      <c r="E81" s="29">
        <v>3</v>
      </c>
      <c r="F81" s="29">
        <v>14</v>
      </c>
      <c r="G81" s="29">
        <v>4</v>
      </c>
      <c r="H81" s="29">
        <v>27</v>
      </c>
      <c r="I81" s="48"/>
      <c r="K81" s="10" t="s">
        <v>12</v>
      </c>
      <c r="L81" s="28">
        <f t="shared" si="10"/>
        <v>0</v>
      </c>
      <c r="M81" s="28">
        <f t="shared" si="11"/>
        <v>3.7037037037037035E-2</v>
      </c>
      <c r="N81" s="28">
        <f t="shared" si="12"/>
        <v>0.1111111111111111</v>
      </c>
      <c r="O81" s="28">
        <f t="shared" si="13"/>
        <v>0.1111111111111111</v>
      </c>
      <c r="P81" s="28">
        <f t="shared" si="14"/>
        <v>0.51851851851851849</v>
      </c>
      <c r="Q81" s="28">
        <f t="shared" si="15"/>
        <v>0.14814814814814814</v>
      </c>
      <c r="R81" s="28">
        <f t="shared" si="16"/>
        <v>1</v>
      </c>
    </row>
    <row r="82" spans="1:18" ht="15" customHeight="1">
      <c r="A82" s="10" t="s">
        <v>13</v>
      </c>
      <c r="B82" s="29">
        <v>1</v>
      </c>
      <c r="C82" s="29">
        <v>1</v>
      </c>
      <c r="D82" s="29">
        <v>3</v>
      </c>
      <c r="E82" s="29">
        <v>4</v>
      </c>
      <c r="F82" s="29">
        <v>14</v>
      </c>
      <c r="G82" s="29">
        <v>2</v>
      </c>
      <c r="H82" s="29">
        <v>25</v>
      </c>
      <c r="I82" s="48"/>
      <c r="K82" s="10" t="s">
        <v>13</v>
      </c>
      <c r="L82" s="28">
        <f t="shared" si="10"/>
        <v>0.04</v>
      </c>
      <c r="M82" s="28">
        <f t="shared" si="11"/>
        <v>0.04</v>
      </c>
      <c r="N82" s="28">
        <f t="shared" si="12"/>
        <v>0.16</v>
      </c>
      <c r="O82" s="28">
        <f t="shared" si="13"/>
        <v>0.16</v>
      </c>
      <c r="P82" s="28">
        <f t="shared" si="14"/>
        <v>0.56000000000000005</v>
      </c>
      <c r="Q82" s="28">
        <f t="shared" si="15"/>
        <v>0.08</v>
      </c>
      <c r="R82" s="28">
        <f t="shared" si="16"/>
        <v>1</v>
      </c>
    </row>
    <row r="83" spans="1:18" ht="15" customHeight="1">
      <c r="A83" s="10" t="s">
        <v>14</v>
      </c>
      <c r="B83" s="29">
        <v>17</v>
      </c>
      <c r="C83" s="29">
        <v>11</v>
      </c>
      <c r="D83" s="29">
        <v>43</v>
      </c>
      <c r="E83" s="29">
        <v>65</v>
      </c>
      <c r="F83" s="29">
        <v>101</v>
      </c>
      <c r="G83" s="29">
        <v>46</v>
      </c>
      <c r="H83" s="29">
        <v>283</v>
      </c>
      <c r="I83" s="48"/>
      <c r="K83" s="10" t="s">
        <v>14</v>
      </c>
      <c r="L83" s="28">
        <f t="shared" si="10"/>
        <v>6.0070671378091869E-2</v>
      </c>
      <c r="M83" s="28">
        <f t="shared" si="11"/>
        <v>3.8869257950530034E-2</v>
      </c>
      <c r="N83" s="28">
        <f t="shared" si="12"/>
        <v>0.22968197879858657</v>
      </c>
      <c r="O83" s="28">
        <f t="shared" si="13"/>
        <v>0.22968197879858657</v>
      </c>
      <c r="P83" s="28">
        <f t="shared" si="14"/>
        <v>0.35689045936395758</v>
      </c>
      <c r="Q83" s="28">
        <f t="shared" si="15"/>
        <v>0.16254416961130741</v>
      </c>
      <c r="R83" s="28">
        <f t="shared" si="16"/>
        <v>1</v>
      </c>
    </row>
    <row r="84" spans="1:18" ht="15" customHeight="1">
      <c r="A84" s="62"/>
    </row>
    <row r="86" spans="1:18" ht="15" customHeight="1">
      <c r="B86" s="55" t="s">
        <v>47</v>
      </c>
      <c r="F86" s="55" t="s">
        <v>46</v>
      </c>
      <c r="L86" s="55"/>
    </row>
    <row r="87" spans="1:18" ht="15" customHeight="1">
      <c r="A87" s="19">
        <v>2014</v>
      </c>
      <c r="B87" s="10" t="s">
        <v>48</v>
      </c>
      <c r="C87" s="10" t="s">
        <v>49</v>
      </c>
      <c r="D87" s="10" t="s">
        <v>14</v>
      </c>
      <c r="K87" s="19">
        <v>2014</v>
      </c>
      <c r="L87" s="10" t="s">
        <v>48</v>
      </c>
      <c r="M87" s="10" t="s">
        <v>49</v>
      </c>
      <c r="N87" s="10" t="s">
        <v>14</v>
      </c>
    </row>
    <row r="88" spans="1:18" ht="15" customHeight="1">
      <c r="A88" s="10" t="s">
        <v>2</v>
      </c>
      <c r="B88" s="83">
        <v>0</v>
      </c>
      <c r="C88" s="83">
        <v>0</v>
      </c>
      <c r="D88" s="83">
        <v>0</v>
      </c>
      <c r="K88" s="10" t="s">
        <v>2</v>
      </c>
      <c r="L88" s="28"/>
      <c r="M88" s="28"/>
      <c r="N88" s="28"/>
    </row>
    <row r="89" spans="1:18" ht="15" customHeight="1">
      <c r="A89" s="10" t="s">
        <v>3</v>
      </c>
      <c r="B89" s="83">
        <v>5</v>
      </c>
      <c r="C89" s="83">
        <v>3</v>
      </c>
      <c r="D89" s="83">
        <v>8</v>
      </c>
      <c r="K89" s="10" t="s">
        <v>3</v>
      </c>
      <c r="L89" s="28">
        <f t="shared" ref="L89:L100" si="17">B89/D89</f>
        <v>0.625</v>
      </c>
      <c r="M89" s="28">
        <f t="shared" ref="M89:M100" si="18">C89/D89</f>
        <v>0.375</v>
      </c>
      <c r="N89" s="28">
        <f t="shared" ref="N89:N100" si="19">D89/D89</f>
        <v>1</v>
      </c>
    </row>
    <row r="90" spans="1:18" ht="15" customHeight="1">
      <c r="A90" s="10" t="s">
        <v>4</v>
      </c>
      <c r="B90" s="83">
        <v>17</v>
      </c>
      <c r="C90" s="83">
        <v>24</v>
      </c>
      <c r="D90" s="83">
        <v>41</v>
      </c>
      <c r="K90" s="10" t="s">
        <v>4</v>
      </c>
      <c r="L90" s="28">
        <f t="shared" si="17"/>
        <v>0.41463414634146339</v>
      </c>
      <c r="M90" s="28">
        <f t="shared" si="18"/>
        <v>0.58536585365853655</v>
      </c>
      <c r="N90" s="28">
        <f t="shared" si="19"/>
        <v>1</v>
      </c>
    </row>
    <row r="91" spans="1:18" ht="15" customHeight="1">
      <c r="A91" s="10" t="s">
        <v>5</v>
      </c>
      <c r="B91" s="83">
        <v>14</v>
      </c>
      <c r="C91" s="83">
        <v>24</v>
      </c>
      <c r="D91" s="83">
        <v>38</v>
      </c>
      <c r="K91" s="10" t="s">
        <v>5</v>
      </c>
      <c r="L91" s="28">
        <f t="shared" si="17"/>
        <v>0.36842105263157893</v>
      </c>
      <c r="M91" s="28">
        <f t="shared" si="18"/>
        <v>0.63157894736842102</v>
      </c>
      <c r="N91" s="28">
        <f t="shared" si="19"/>
        <v>1</v>
      </c>
    </row>
    <row r="92" spans="1:18" ht="15" customHeight="1">
      <c r="A92" s="10" t="s">
        <v>6</v>
      </c>
      <c r="B92" s="83">
        <v>12</v>
      </c>
      <c r="C92" s="83">
        <v>22</v>
      </c>
      <c r="D92" s="83">
        <v>34</v>
      </c>
      <c r="K92" s="10" t="s">
        <v>6</v>
      </c>
      <c r="L92" s="28">
        <f t="shared" si="17"/>
        <v>0.35294117647058826</v>
      </c>
      <c r="M92" s="28">
        <f t="shared" si="18"/>
        <v>0.6470588235294118</v>
      </c>
      <c r="N92" s="28">
        <f t="shared" si="19"/>
        <v>1</v>
      </c>
    </row>
    <row r="93" spans="1:18" ht="15" customHeight="1">
      <c r="A93" s="10" t="s">
        <v>7</v>
      </c>
      <c r="B93" s="83">
        <v>7</v>
      </c>
      <c r="C93" s="83">
        <v>7</v>
      </c>
      <c r="D93" s="83">
        <v>14</v>
      </c>
      <c r="K93" s="10" t="s">
        <v>7</v>
      </c>
      <c r="L93" s="28">
        <f t="shared" si="17"/>
        <v>0.5</v>
      </c>
      <c r="M93" s="28">
        <f t="shared" si="18"/>
        <v>0.5</v>
      </c>
      <c r="N93" s="28">
        <f t="shared" si="19"/>
        <v>1</v>
      </c>
    </row>
    <row r="94" spans="1:18" ht="15" customHeight="1">
      <c r="A94" s="10" t="s">
        <v>8</v>
      </c>
      <c r="B94" s="83">
        <v>4</v>
      </c>
      <c r="C94" s="83">
        <v>18</v>
      </c>
      <c r="D94" s="83">
        <v>22</v>
      </c>
      <c r="K94" s="10" t="s">
        <v>8</v>
      </c>
      <c r="L94" s="28">
        <f t="shared" si="17"/>
        <v>0.18181818181818182</v>
      </c>
      <c r="M94" s="28">
        <f t="shared" si="18"/>
        <v>0.81818181818181823</v>
      </c>
      <c r="N94" s="28">
        <f t="shared" si="19"/>
        <v>1</v>
      </c>
    </row>
    <row r="95" spans="1:18" ht="15" customHeight="1">
      <c r="A95" s="10" t="s">
        <v>9</v>
      </c>
      <c r="B95" s="83">
        <v>27</v>
      </c>
      <c r="C95" s="83">
        <v>20</v>
      </c>
      <c r="D95" s="83">
        <v>47</v>
      </c>
      <c r="K95" s="10" t="s">
        <v>9</v>
      </c>
      <c r="L95" s="28">
        <f t="shared" si="17"/>
        <v>0.57446808510638303</v>
      </c>
      <c r="M95" s="28">
        <f t="shared" si="18"/>
        <v>0.42553191489361702</v>
      </c>
      <c r="N95" s="28">
        <f t="shared" si="19"/>
        <v>1</v>
      </c>
    </row>
    <row r="96" spans="1:18" ht="15" customHeight="1">
      <c r="A96" s="10" t="s">
        <v>10</v>
      </c>
      <c r="B96" s="83">
        <v>3</v>
      </c>
      <c r="C96" s="83">
        <v>14</v>
      </c>
      <c r="D96" s="83">
        <v>17</v>
      </c>
      <c r="K96" s="10" t="s">
        <v>10</v>
      </c>
      <c r="L96" s="28">
        <f t="shared" si="17"/>
        <v>0.17647058823529413</v>
      </c>
      <c r="M96" s="28">
        <f t="shared" si="18"/>
        <v>0.82352941176470584</v>
      </c>
      <c r="N96" s="28">
        <f t="shared" si="19"/>
        <v>1</v>
      </c>
    </row>
    <row r="97" spans="1:14" ht="15" customHeight="1">
      <c r="A97" s="10" t="s">
        <v>11</v>
      </c>
      <c r="B97" s="83">
        <v>2</v>
      </c>
      <c r="C97" s="83">
        <v>8</v>
      </c>
      <c r="D97" s="83">
        <v>10</v>
      </c>
      <c r="K97" s="10" t="s">
        <v>11</v>
      </c>
      <c r="L97" s="28">
        <f t="shared" si="17"/>
        <v>0.2</v>
      </c>
      <c r="M97" s="28">
        <f t="shared" si="18"/>
        <v>0.8</v>
      </c>
      <c r="N97" s="28">
        <f t="shared" si="19"/>
        <v>1</v>
      </c>
    </row>
    <row r="98" spans="1:14" ht="15" customHeight="1">
      <c r="A98" s="10" t="s">
        <v>12</v>
      </c>
      <c r="B98" s="83">
        <v>16</v>
      </c>
      <c r="C98" s="83">
        <v>11</v>
      </c>
      <c r="D98" s="83">
        <v>27</v>
      </c>
      <c r="K98" s="10" t="s">
        <v>12</v>
      </c>
      <c r="L98" s="28">
        <f t="shared" si="17"/>
        <v>0.59259259259259256</v>
      </c>
      <c r="M98" s="28">
        <f t="shared" si="18"/>
        <v>0.40740740740740738</v>
      </c>
      <c r="N98" s="28">
        <f t="shared" si="19"/>
        <v>1</v>
      </c>
    </row>
    <row r="99" spans="1:14" ht="15" customHeight="1">
      <c r="A99" s="10" t="s">
        <v>13</v>
      </c>
      <c r="B99" s="83">
        <v>10</v>
      </c>
      <c r="C99" s="83">
        <v>15</v>
      </c>
      <c r="D99" s="83">
        <v>25</v>
      </c>
      <c r="K99" s="10" t="s">
        <v>13</v>
      </c>
      <c r="L99" s="28">
        <f t="shared" si="17"/>
        <v>0.4</v>
      </c>
      <c r="M99" s="28">
        <f t="shared" si="18"/>
        <v>0.6</v>
      </c>
      <c r="N99" s="28">
        <f t="shared" si="19"/>
        <v>1</v>
      </c>
    </row>
    <row r="100" spans="1:14" ht="15" customHeight="1">
      <c r="A100" s="10" t="s">
        <v>14</v>
      </c>
      <c r="B100" s="83">
        <v>117</v>
      </c>
      <c r="C100" s="83">
        <v>166</v>
      </c>
      <c r="D100" s="83">
        <v>283</v>
      </c>
      <c r="K100" s="10" t="s">
        <v>14</v>
      </c>
      <c r="L100" s="28">
        <f t="shared" si="17"/>
        <v>0.41342756183745583</v>
      </c>
      <c r="M100" s="28">
        <f t="shared" si="18"/>
        <v>0.58657243816254412</v>
      </c>
      <c r="N100" s="28">
        <f t="shared" si="19"/>
        <v>1</v>
      </c>
    </row>
    <row r="101" spans="1:14" ht="15" customHeight="1">
      <c r="A101" s="62"/>
    </row>
    <row r="103" spans="1:14" ht="15" customHeight="1">
      <c r="A103" s="82" t="s">
        <v>108</v>
      </c>
      <c r="B103" s="59"/>
      <c r="C103" s="59"/>
      <c r="D103" s="59"/>
      <c r="E103" s="59"/>
      <c r="F103" s="59"/>
      <c r="G103" s="59"/>
      <c r="H103" s="59"/>
      <c r="I103" s="59"/>
    </row>
    <row r="105" spans="1:14" ht="15" customHeight="1">
      <c r="B105" s="55" t="s">
        <v>50</v>
      </c>
      <c r="E105" s="55" t="s">
        <v>40</v>
      </c>
    </row>
    <row r="106" spans="1:14" ht="15" customHeight="1">
      <c r="A106" s="19">
        <v>2015</v>
      </c>
      <c r="B106" s="10" t="s">
        <v>51</v>
      </c>
      <c r="C106" s="10" t="s">
        <v>43</v>
      </c>
      <c r="E106" s="10" t="s">
        <v>52</v>
      </c>
    </row>
    <row r="107" spans="1:14" ht="15" customHeight="1">
      <c r="A107" s="10" t="s">
        <v>2</v>
      </c>
      <c r="B107" s="29">
        <v>29</v>
      </c>
      <c r="C107" s="29">
        <v>376</v>
      </c>
      <c r="D107" s="48"/>
      <c r="E107" s="28">
        <v>7.7127659574468085E-2</v>
      </c>
    </row>
    <row r="108" spans="1:14" ht="15" customHeight="1">
      <c r="A108" s="10" t="s">
        <v>3</v>
      </c>
      <c r="B108" s="29">
        <v>84</v>
      </c>
      <c r="C108" s="29">
        <v>475</v>
      </c>
      <c r="D108" s="48"/>
      <c r="E108" s="28">
        <v>0.17684210526315788</v>
      </c>
    </row>
    <row r="109" spans="1:14" ht="15" customHeight="1">
      <c r="A109" s="10" t="s">
        <v>4</v>
      </c>
      <c r="B109" s="29">
        <v>36</v>
      </c>
      <c r="C109" s="29">
        <v>550</v>
      </c>
      <c r="D109" s="48"/>
      <c r="E109" s="28">
        <v>6.545454545454546E-2</v>
      </c>
    </row>
    <row r="110" spans="1:14" ht="15" customHeight="1">
      <c r="A110" s="10" t="s">
        <v>5</v>
      </c>
      <c r="B110" s="29">
        <v>35</v>
      </c>
      <c r="C110" s="29">
        <v>774</v>
      </c>
      <c r="D110" s="48"/>
      <c r="E110" s="28">
        <v>4.5219638242894059E-2</v>
      </c>
    </row>
    <row r="111" spans="1:14" ht="15" customHeight="1">
      <c r="A111" s="10" t="s">
        <v>6</v>
      </c>
      <c r="B111" s="29">
        <v>73</v>
      </c>
      <c r="C111" s="29">
        <v>789</v>
      </c>
      <c r="D111" s="48"/>
      <c r="E111" s="28">
        <v>9.2522179974651453E-2</v>
      </c>
    </row>
    <row r="112" spans="1:14" ht="15" customHeight="1">
      <c r="A112" s="10" t="s">
        <v>7</v>
      </c>
      <c r="B112" s="29">
        <v>102</v>
      </c>
      <c r="C112" s="29">
        <v>830</v>
      </c>
      <c r="D112" s="48"/>
      <c r="E112" s="28">
        <v>0.12289156626506025</v>
      </c>
    </row>
    <row r="113" spans="1:18" ht="15" customHeight="1">
      <c r="A113" s="10" t="s">
        <v>8</v>
      </c>
      <c r="B113" s="29">
        <v>48</v>
      </c>
      <c r="C113" s="29">
        <v>766</v>
      </c>
      <c r="D113" s="48"/>
      <c r="E113" s="28">
        <v>6.2663185378590072E-2</v>
      </c>
    </row>
    <row r="114" spans="1:18" ht="15" customHeight="1">
      <c r="A114" s="10" t="s">
        <v>9</v>
      </c>
      <c r="B114" s="29">
        <v>49</v>
      </c>
      <c r="C114" s="29">
        <v>954</v>
      </c>
      <c r="D114" s="48"/>
      <c r="E114" s="28">
        <v>5.1362683438155136E-2</v>
      </c>
    </row>
    <row r="115" spans="1:18" ht="15" customHeight="1">
      <c r="A115" s="10" t="s">
        <v>10</v>
      </c>
      <c r="B115" s="29">
        <v>73</v>
      </c>
      <c r="C115" s="29">
        <v>1045</v>
      </c>
      <c r="D115" s="48"/>
      <c r="E115" s="28">
        <v>6.9856459330143547E-2</v>
      </c>
    </row>
    <row r="116" spans="1:18" ht="15" customHeight="1">
      <c r="A116" s="10" t="s">
        <v>11</v>
      </c>
      <c r="B116" s="29">
        <v>51</v>
      </c>
      <c r="C116" s="29">
        <v>1201</v>
      </c>
      <c r="D116" s="48"/>
      <c r="E116" s="28">
        <v>4.2464612822647796E-2</v>
      </c>
    </row>
    <row r="117" spans="1:18" ht="15" customHeight="1">
      <c r="A117" s="10" t="s">
        <v>12</v>
      </c>
      <c r="B117" s="29">
        <v>81</v>
      </c>
      <c r="C117" s="29">
        <v>1204</v>
      </c>
      <c r="D117" s="48"/>
      <c r="E117" s="28">
        <v>6.7275747508305644E-2</v>
      </c>
    </row>
    <row r="118" spans="1:18" ht="15" customHeight="1">
      <c r="A118" s="10" t="s">
        <v>13</v>
      </c>
      <c r="B118" s="29">
        <v>91</v>
      </c>
      <c r="C118" s="29">
        <v>1576</v>
      </c>
      <c r="D118" s="48"/>
      <c r="E118" s="28">
        <v>5.7741116751269035E-2</v>
      </c>
    </row>
    <row r="119" spans="1:18" ht="15" customHeight="1">
      <c r="A119" s="10" t="s">
        <v>14</v>
      </c>
      <c r="B119" s="29">
        <v>752</v>
      </c>
      <c r="C119" s="29">
        <v>10540</v>
      </c>
      <c r="D119" s="48"/>
      <c r="E119" s="28">
        <v>7.1347248576850097E-2</v>
      </c>
    </row>
    <row r="120" spans="1:18" ht="15" customHeight="1">
      <c r="A120" s="86"/>
    </row>
    <row r="121" spans="1:18" ht="15" customHeight="1">
      <c r="B121" s="55" t="s">
        <v>53</v>
      </c>
    </row>
    <row r="122" spans="1:18" ht="30.75" customHeight="1">
      <c r="A122" s="19">
        <v>2015</v>
      </c>
      <c r="B122" s="64" t="s">
        <v>30</v>
      </c>
      <c r="C122" s="64" t="s">
        <v>29</v>
      </c>
      <c r="D122" s="64" t="s">
        <v>28</v>
      </c>
      <c r="E122" s="64" t="s">
        <v>27</v>
      </c>
      <c r="F122" s="64" t="s">
        <v>26</v>
      </c>
      <c r="G122" s="64" t="s">
        <v>25</v>
      </c>
      <c r="H122" s="64" t="s">
        <v>14</v>
      </c>
      <c r="K122" s="19">
        <v>2015</v>
      </c>
      <c r="L122" s="64" t="s">
        <v>30</v>
      </c>
      <c r="M122" s="64" t="s">
        <v>29</v>
      </c>
      <c r="N122" s="64" t="s">
        <v>28</v>
      </c>
      <c r="O122" s="64" t="s">
        <v>27</v>
      </c>
      <c r="P122" s="64" t="s">
        <v>26</v>
      </c>
      <c r="Q122" s="64" t="s">
        <v>25</v>
      </c>
      <c r="R122" s="64" t="s">
        <v>14</v>
      </c>
    </row>
    <row r="123" spans="1:18" ht="15" customHeight="1">
      <c r="A123" s="10" t="s">
        <v>2</v>
      </c>
      <c r="B123" s="29">
        <v>8</v>
      </c>
      <c r="C123" s="29">
        <v>6</v>
      </c>
      <c r="D123" s="29">
        <v>7</v>
      </c>
      <c r="E123" s="29">
        <v>6</v>
      </c>
      <c r="F123" s="29">
        <v>2</v>
      </c>
      <c r="G123" s="29">
        <v>0</v>
      </c>
      <c r="H123" s="29">
        <v>29</v>
      </c>
      <c r="I123" s="48"/>
      <c r="K123" s="10" t="s">
        <v>2</v>
      </c>
      <c r="L123" s="28">
        <f>B123/H123</f>
        <v>0.27586206896551724</v>
      </c>
      <c r="M123" s="28">
        <f>C123/H123</f>
        <v>0.20689655172413793</v>
      </c>
      <c r="N123" s="28">
        <f>E123/H123</f>
        <v>0.20689655172413793</v>
      </c>
      <c r="O123" s="28">
        <f>E123/H123</f>
        <v>0.20689655172413793</v>
      </c>
      <c r="P123" s="28">
        <f>F123/H123</f>
        <v>6.8965517241379309E-2</v>
      </c>
      <c r="Q123" s="28">
        <f>G123/H123</f>
        <v>0</v>
      </c>
      <c r="R123" s="28">
        <f>H123/H123</f>
        <v>1</v>
      </c>
    </row>
    <row r="124" spans="1:18" ht="15" customHeight="1">
      <c r="A124" s="10" t="s">
        <v>3</v>
      </c>
      <c r="B124" s="29">
        <v>20</v>
      </c>
      <c r="C124" s="29">
        <v>19</v>
      </c>
      <c r="D124" s="29">
        <v>20</v>
      </c>
      <c r="E124" s="29">
        <v>17</v>
      </c>
      <c r="F124" s="29">
        <v>8</v>
      </c>
      <c r="G124" s="29">
        <v>0</v>
      </c>
      <c r="H124" s="29">
        <v>84</v>
      </c>
      <c r="I124" s="48"/>
      <c r="K124" s="10" t="s">
        <v>3</v>
      </c>
      <c r="L124" s="28">
        <f t="shared" ref="L124:L135" si="20">B124/H124</f>
        <v>0.23809523809523808</v>
      </c>
      <c r="M124" s="28">
        <f t="shared" ref="M124:M135" si="21">C124/H124</f>
        <v>0.22619047619047619</v>
      </c>
      <c r="N124" s="28">
        <f t="shared" ref="N124:N135" si="22">E124/H124</f>
        <v>0.20238095238095238</v>
      </c>
      <c r="O124" s="28">
        <f t="shared" ref="O124:O135" si="23">E124/H124</f>
        <v>0.20238095238095238</v>
      </c>
      <c r="P124" s="28">
        <f t="shared" ref="P124:P135" si="24">F124/H124</f>
        <v>9.5238095238095233E-2</v>
      </c>
      <c r="Q124" s="28">
        <f t="shared" ref="Q124:Q135" si="25">G124/H124</f>
        <v>0</v>
      </c>
      <c r="R124" s="28">
        <f t="shared" ref="R124:R135" si="26">H124/H124</f>
        <v>1</v>
      </c>
    </row>
    <row r="125" spans="1:18" ht="15" customHeight="1">
      <c r="A125" s="10" t="s">
        <v>4</v>
      </c>
      <c r="B125" s="29">
        <v>1</v>
      </c>
      <c r="C125" s="29">
        <v>0</v>
      </c>
      <c r="D125" s="29">
        <v>3</v>
      </c>
      <c r="E125" s="29">
        <v>5</v>
      </c>
      <c r="F125" s="29">
        <v>5</v>
      </c>
      <c r="G125" s="29">
        <v>22</v>
      </c>
      <c r="H125" s="29">
        <v>36</v>
      </c>
      <c r="I125" s="48"/>
      <c r="K125" s="10" t="s">
        <v>4</v>
      </c>
      <c r="L125" s="28">
        <f t="shared" si="20"/>
        <v>2.7777777777777776E-2</v>
      </c>
      <c r="M125" s="28">
        <f t="shared" si="21"/>
        <v>0</v>
      </c>
      <c r="N125" s="28">
        <f t="shared" si="22"/>
        <v>0.1388888888888889</v>
      </c>
      <c r="O125" s="28">
        <f t="shared" si="23"/>
        <v>0.1388888888888889</v>
      </c>
      <c r="P125" s="28">
        <f t="shared" si="24"/>
        <v>0.1388888888888889</v>
      </c>
      <c r="Q125" s="28">
        <f t="shared" si="25"/>
        <v>0.61111111111111116</v>
      </c>
      <c r="R125" s="28">
        <f t="shared" si="26"/>
        <v>1</v>
      </c>
    </row>
    <row r="126" spans="1:18" ht="15" customHeight="1">
      <c r="A126" s="10" t="s">
        <v>5</v>
      </c>
      <c r="B126" s="29">
        <v>23</v>
      </c>
      <c r="C126" s="29">
        <v>1</v>
      </c>
      <c r="D126" s="29">
        <v>2</v>
      </c>
      <c r="E126" s="29">
        <v>3</v>
      </c>
      <c r="F126" s="29">
        <v>6</v>
      </c>
      <c r="G126" s="29">
        <v>0</v>
      </c>
      <c r="H126" s="29">
        <v>35</v>
      </c>
      <c r="I126" s="48"/>
      <c r="K126" s="10" t="s">
        <v>5</v>
      </c>
      <c r="L126" s="28">
        <f t="shared" si="20"/>
        <v>0.65714285714285714</v>
      </c>
      <c r="M126" s="28">
        <f t="shared" si="21"/>
        <v>2.8571428571428571E-2</v>
      </c>
      <c r="N126" s="28">
        <f t="shared" si="22"/>
        <v>8.5714285714285715E-2</v>
      </c>
      <c r="O126" s="28">
        <f t="shared" si="23"/>
        <v>8.5714285714285715E-2</v>
      </c>
      <c r="P126" s="28">
        <f t="shared" si="24"/>
        <v>0.17142857142857143</v>
      </c>
      <c r="Q126" s="28">
        <f t="shared" si="25"/>
        <v>0</v>
      </c>
      <c r="R126" s="28">
        <f t="shared" si="26"/>
        <v>1</v>
      </c>
    </row>
    <row r="127" spans="1:18" ht="15" customHeight="1">
      <c r="A127" s="10" t="s">
        <v>6</v>
      </c>
      <c r="B127" s="29">
        <v>28</v>
      </c>
      <c r="C127" s="29">
        <v>9</v>
      </c>
      <c r="D127" s="29">
        <v>19</v>
      </c>
      <c r="E127" s="29">
        <v>11</v>
      </c>
      <c r="F127" s="29">
        <v>6</v>
      </c>
      <c r="G127" s="29">
        <v>0</v>
      </c>
      <c r="H127" s="29">
        <v>73</v>
      </c>
      <c r="I127" s="48"/>
      <c r="K127" s="10" t="s">
        <v>6</v>
      </c>
      <c r="L127" s="28">
        <f t="shared" si="20"/>
        <v>0.38356164383561642</v>
      </c>
      <c r="M127" s="28">
        <f t="shared" si="21"/>
        <v>0.12328767123287671</v>
      </c>
      <c r="N127" s="28">
        <f t="shared" si="22"/>
        <v>0.15068493150684931</v>
      </c>
      <c r="O127" s="28">
        <f t="shared" si="23"/>
        <v>0.15068493150684931</v>
      </c>
      <c r="P127" s="28">
        <f t="shared" si="24"/>
        <v>8.2191780821917804E-2</v>
      </c>
      <c r="Q127" s="28">
        <f t="shared" si="25"/>
        <v>0</v>
      </c>
      <c r="R127" s="28">
        <f t="shared" si="26"/>
        <v>1</v>
      </c>
    </row>
    <row r="128" spans="1:18" ht="15" customHeight="1">
      <c r="A128" s="10" t="s">
        <v>7</v>
      </c>
      <c r="B128" s="29">
        <v>13</v>
      </c>
      <c r="C128" s="29">
        <v>18</v>
      </c>
      <c r="D128" s="29">
        <v>37</v>
      </c>
      <c r="E128" s="29">
        <v>23</v>
      </c>
      <c r="F128" s="29">
        <v>11</v>
      </c>
      <c r="G128" s="29">
        <v>0</v>
      </c>
      <c r="H128" s="29">
        <v>102</v>
      </c>
      <c r="I128" s="48"/>
      <c r="K128" s="10" t="s">
        <v>7</v>
      </c>
      <c r="L128" s="28">
        <f t="shared" si="20"/>
        <v>0.12745098039215685</v>
      </c>
      <c r="M128" s="28">
        <f t="shared" si="21"/>
        <v>0.17647058823529413</v>
      </c>
      <c r="N128" s="28">
        <f t="shared" si="22"/>
        <v>0.22549019607843138</v>
      </c>
      <c r="O128" s="28">
        <f t="shared" si="23"/>
        <v>0.22549019607843138</v>
      </c>
      <c r="P128" s="28">
        <f t="shared" si="24"/>
        <v>0.10784313725490197</v>
      </c>
      <c r="Q128" s="28">
        <f t="shared" si="25"/>
        <v>0</v>
      </c>
      <c r="R128" s="28">
        <f t="shared" si="26"/>
        <v>1</v>
      </c>
    </row>
    <row r="129" spans="1:18" ht="15" customHeight="1">
      <c r="A129" s="10" t="s">
        <v>8</v>
      </c>
      <c r="B129" s="29">
        <v>31</v>
      </c>
      <c r="C129" s="29">
        <v>2</v>
      </c>
      <c r="D129" s="29">
        <v>9</v>
      </c>
      <c r="E129" s="29">
        <v>5</v>
      </c>
      <c r="F129" s="29">
        <v>1</v>
      </c>
      <c r="G129" s="29">
        <v>0</v>
      </c>
      <c r="H129" s="29">
        <v>48</v>
      </c>
      <c r="I129" s="48"/>
      <c r="K129" s="10" t="s">
        <v>8</v>
      </c>
      <c r="L129" s="28">
        <f t="shared" si="20"/>
        <v>0.64583333333333337</v>
      </c>
      <c r="M129" s="28">
        <f t="shared" si="21"/>
        <v>4.1666666666666664E-2</v>
      </c>
      <c r="N129" s="28">
        <f t="shared" si="22"/>
        <v>0.10416666666666667</v>
      </c>
      <c r="O129" s="28">
        <f t="shared" si="23"/>
        <v>0.10416666666666667</v>
      </c>
      <c r="P129" s="28">
        <f t="shared" si="24"/>
        <v>2.0833333333333332E-2</v>
      </c>
      <c r="Q129" s="28">
        <f t="shared" si="25"/>
        <v>0</v>
      </c>
      <c r="R129" s="28">
        <f t="shared" si="26"/>
        <v>1</v>
      </c>
    </row>
    <row r="130" spans="1:18" ht="15" customHeight="1">
      <c r="A130" s="10" t="s">
        <v>9</v>
      </c>
      <c r="B130" s="29">
        <v>12</v>
      </c>
      <c r="C130" s="29">
        <v>3</v>
      </c>
      <c r="D130" s="29">
        <v>11</v>
      </c>
      <c r="E130" s="29">
        <v>9</v>
      </c>
      <c r="F130" s="29">
        <v>12</v>
      </c>
      <c r="G130" s="29">
        <v>2</v>
      </c>
      <c r="H130" s="29">
        <v>49</v>
      </c>
      <c r="I130" s="48"/>
      <c r="K130" s="10" t="s">
        <v>9</v>
      </c>
      <c r="L130" s="28">
        <f t="shared" si="20"/>
        <v>0.24489795918367346</v>
      </c>
      <c r="M130" s="28">
        <f t="shared" si="21"/>
        <v>6.1224489795918366E-2</v>
      </c>
      <c r="N130" s="28">
        <f t="shared" si="22"/>
        <v>0.18367346938775511</v>
      </c>
      <c r="O130" s="28">
        <f t="shared" si="23"/>
        <v>0.18367346938775511</v>
      </c>
      <c r="P130" s="28">
        <f t="shared" si="24"/>
        <v>0.24489795918367346</v>
      </c>
      <c r="Q130" s="28">
        <f t="shared" si="25"/>
        <v>4.0816326530612242E-2</v>
      </c>
      <c r="R130" s="28">
        <f t="shared" si="26"/>
        <v>1</v>
      </c>
    </row>
    <row r="131" spans="1:18" ht="15" customHeight="1">
      <c r="A131" s="10" t="s">
        <v>10</v>
      </c>
      <c r="B131" s="29">
        <v>24</v>
      </c>
      <c r="C131" s="29">
        <v>3</v>
      </c>
      <c r="D131" s="29">
        <v>12</v>
      </c>
      <c r="E131" s="29">
        <v>13</v>
      </c>
      <c r="F131" s="29">
        <v>21</v>
      </c>
      <c r="G131" s="29">
        <v>0</v>
      </c>
      <c r="H131" s="29">
        <v>73</v>
      </c>
      <c r="I131" s="48"/>
      <c r="K131" s="10" t="s">
        <v>10</v>
      </c>
      <c r="L131" s="28">
        <f t="shared" si="20"/>
        <v>0.32876712328767121</v>
      </c>
      <c r="M131" s="28">
        <f t="shared" si="21"/>
        <v>4.1095890410958902E-2</v>
      </c>
      <c r="N131" s="28">
        <f t="shared" si="22"/>
        <v>0.17808219178082191</v>
      </c>
      <c r="O131" s="28">
        <f t="shared" si="23"/>
        <v>0.17808219178082191</v>
      </c>
      <c r="P131" s="28">
        <f t="shared" si="24"/>
        <v>0.28767123287671231</v>
      </c>
      <c r="Q131" s="28">
        <f t="shared" si="25"/>
        <v>0</v>
      </c>
      <c r="R131" s="28">
        <f t="shared" si="26"/>
        <v>1</v>
      </c>
    </row>
    <row r="132" spans="1:18" ht="15" customHeight="1">
      <c r="A132" s="10" t="s">
        <v>11</v>
      </c>
      <c r="B132" s="29">
        <v>30</v>
      </c>
      <c r="C132" s="29">
        <v>4</v>
      </c>
      <c r="D132" s="29">
        <v>5</v>
      </c>
      <c r="E132" s="29">
        <v>9</v>
      </c>
      <c r="F132" s="29">
        <v>3</v>
      </c>
      <c r="G132" s="29">
        <v>0</v>
      </c>
      <c r="H132" s="29">
        <v>51</v>
      </c>
      <c r="I132" s="48"/>
      <c r="K132" s="10" t="s">
        <v>11</v>
      </c>
      <c r="L132" s="28">
        <f t="shared" si="20"/>
        <v>0.58823529411764708</v>
      </c>
      <c r="M132" s="28">
        <f t="shared" si="21"/>
        <v>7.8431372549019607E-2</v>
      </c>
      <c r="N132" s="28">
        <f t="shared" si="22"/>
        <v>0.17647058823529413</v>
      </c>
      <c r="O132" s="28">
        <f t="shared" si="23"/>
        <v>0.17647058823529413</v>
      </c>
      <c r="P132" s="28">
        <f t="shared" si="24"/>
        <v>5.8823529411764705E-2</v>
      </c>
      <c r="Q132" s="28">
        <f t="shared" si="25"/>
        <v>0</v>
      </c>
      <c r="R132" s="28">
        <f t="shared" si="26"/>
        <v>1</v>
      </c>
    </row>
    <row r="133" spans="1:18" ht="15" customHeight="1">
      <c r="A133" s="10" t="s">
        <v>12</v>
      </c>
      <c r="B133" s="29">
        <v>55</v>
      </c>
      <c r="C133" s="29">
        <v>2</v>
      </c>
      <c r="D133" s="29">
        <v>9</v>
      </c>
      <c r="E133" s="29">
        <v>10</v>
      </c>
      <c r="F133" s="29">
        <v>3</v>
      </c>
      <c r="G133" s="29">
        <v>2</v>
      </c>
      <c r="H133" s="29">
        <v>81</v>
      </c>
      <c r="I133" s="48"/>
      <c r="K133" s="10" t="s">
        <v>12</v>
      </c>
      <c r="L133" s="28">
        <f t="shared" si="20"/>
        <v>0.67901234567901236</v>
      </c>
      <c r="M133" s="28">
        <f t="shared" si="21"/>
        <v>2.4691358024691357E-2</v>
      </c>
      <c r="N133" s="28">
        <f t="shared" si="22"/>
        <v>0.12345679012345678</v>
      </c>
      <c r="O133" s="28">
        <f t="shared" si="23"/>
        <v>0.12345679012345678</v>
      </c>
      <c r="P133" s="28">
        <f t="shared" si="24"/>
        <v>3.7037037037037035E-2</v>
      </c>
      <c r="Q133" s="28">
        <f t="shared" si="25"/>
        <v>2.4691358024691357E-2</v>
      </c>
      <c r="R133" s="28">
        <f t="shared" si="26"/>
        <v>1</v>
      </c>
    </row>
    <row r="134" spans="1:18" ht="15" customHeight="1">
      <c r="A134" s="10" t="s">
        <v>13</v>
      </c>
      <c r="B134" s="29">
        <v>50</v>
      </c>
      <c r="C134" s="29">
        <v>6</v>
      </c>
      <c r="D134" s="29">
        <v>9</v>
      </c>
      <c r="E134" s="29">
        <v>14</v>
      </c>
      <c r="F134" s="29">
        <v>12</v>
      </c>
      <c r="G134" s="29">
        <v>0</v>
      </c>
      <c r="H134" s="29">
        <v>91</v>
      </c>
      <c r="I134" s="48"/>
      <c r="K134" s="10" t="s">
        <v>13</v>
      </c>
      <c r="L134" s="28">
        <f t="shared" si="20"/>
        <v>0.5494505494505495</v>
      </c>
      <c r="M134" s="28">
        <f t="shared" si="21"/>
        <v>6.5934065934065936E-2</v>
      </c>
      <c r="N134" s="28">
        <f t="shared" si="22"/>
        <v>0.15384615384615385</v>
      </c>
      <c r="O134" s="28">
        <f t="shared" si="23"/>
        <v>0.15384615384615385</v>
      </c>
      <c r="P134" s="28">
        <f t="shared" si="24"/>
        <v>0.13186813186813187</v>
      </c>
      <c r="Q134" s="28">
        <f t="shared" si="25"/>
        <v>0</v>
      </c>
      <c r="R134" s="28">
        <f t="shared" si="26"/>
        <v>1</v>
      </c>
    </row>
    <row r="135" spans="1:18" ht="15" customHeight="1">
      <c r="A135" s="10" t="s">
        <v>14</v>
      </c>
      <c r="B135" s="29">
        <v>295</v>
      </c>
      <c r="C135" s="29">
        <v>73</v>
      </c>
      <c r="D135" s="29">
        <v>143</v>
      </c>
      <c r="E135" s="29">
        <v>125</v>
      </c>
      <c r="F135" s="29">
        <v>90</v>
      </c>
      <c r="G135" s="29">
        <v>26</v>
      </c>
      <c r="H135" s="29">
        <v>752</v>
      </c>
      <c r="I135" s="48"/>
      <c r="K135" s="10" t="s">
        <v>14</v>
      </c>
      <c r="L135" s="28">
        <f t="shared" si="20"/>
        <v>0.39228723404255317</v>
      </c>
      <c r="M135" s="28">
        <f t="shared" si="21"/>
        <v>9.7074468085106377E-2</v>
      </c>
      <c r="N135" s="28">
        <f t="shared" si="22"/>
        <v>0.16622340425531915</v>
      </c>
      <c r="O135" s="28">
        <f t="shared" si="23"/>
        <v>0.16622340425531915</v>
      </c>
      <c r="P135" s="28">
        <f t="shared" si="24"/>
        <v>0.11968085106382979</v>
      </c>
      <c r="Q135" s="28">
        <f t="shared" si="25"/>
        <v>3.4574468085106384E-2</v>
      </c>
      <c r="R135" s="28">
        <f t="shared" si="26"/>
        <v>1</v>
      </c>
    </row>
    <row r="137" spans="1:18" ht="15" customHeight="1">
      <c r="B137" s="55" t="s">
        <v>54</v>
      </c>
      <c r="L137" s="55"/>
    </row>
    <row r="138" spans="1:18" ht="15" customHeight="1">
      <c r="A138" s="19">
        <v>2015</v>
      </c>
      <c r="B138" s="10" t="s">
        <v>48</v>
      </c>
      <c r="C138" s="10" t="s">
        <v>49</v>
      </c>
      <c r="D138" s="10" t="s">
        <v>14</v>
      </c>
      <c r="K138" s="19">
        <v>2015</v>
      </c>
      <c r="L138" s="10" t="s">
        <v>48</v>
      </c>
      <c r="M138" s="10" t="s">
        <v>49</v>
      </c>
      <c r="N138" s="10" t="s">
        <v>14</v>
      </c>
    </row>
    <row r="139" spans="1:18" ht="15" customHeight="1">
      <c r="A139" s="10" t="s">
        <v>2</v>
      </c>
      <c r="B139" s="83">
        <v>12</v>
      </c>
      <c r="C139" s="83">
        <v>17</v>
      </c>
      <c r="D139" s="83">
        <v>29</v>
      </c>
      <c r="K139" s="10" t="s">
        <v>2</v>
      </c>
      <c r="L139" s="28">
        <f>B139/D139</f>
        <v>0.41379310344827586</v>
      </c>
      <c r="M139" s="28">
        <f>C139/D139</f>
        <v>0.58620689655172409</v>
      </c>
      <c r="N139" s="28">
        <f>D139/D139</f>
        <v>1</v>
      </c>
    </row>
    <row r="140" spans="1:18" ht="15" customHeight="1">
      <c r="A140" s="10" t="s">
        <v>3</v>
      </c>
      <c r="B140" s="83">
        <v>17</v>
      </c>
      <c r="C140" s="83">
        <v>67</v>
      </c>
      <c r="D140" s="83">
        <v>84</v>
      </c>
      <c r="K140" s="10" t="s">
        <v>3</v>
      </c>
      <c r="L140" s="28">
        <f>B140/D140</f>
        <v>0.20238095238095238</v>
      </c>
      <c r="M140" s="28">
        <f t="shared" ref="M140:M151" si="27">C140/D140</f>
        <v>0.79761904761904767</v>
      </c>
      <c r="N140" s="28">
        <f t="shared" ref="N140:N151" si="28">D140/D140</f>
        <v>1</v>
      </c>
    </row>
    <row r="141" spans="1:18" ht="15" customHeight="1">
      <c r="A141" s="10" t="s">
        <v>4</v>
      </c>
      <c r="B141" s="83">
        <v>21</v>
      </c>
      <c r="C141" s="83">
        <v>15</v>
      </c>
      <c r="D141" s="83">
        <v>36</v>
      </c>
      <c r="K141" s="10" t="s">
        <v>4</v>
      </c>
      <c r="L141" s="28">
        <f t="shared" ref="L141:L151" si="29">B141/D141</f>
        <v>0.58333333333333337</v>
      </c>
      <c r="M141" s="28">
        <f t="shared" si="27"/>
        <v>0.41666666666666669</v>
      </c>
      <c r="N141" s="28">
        <f t="shared" si="28"/>
        <v>1</v>
      </c>
    </row>
    <row r="142" spans="1:18" ht="15" customHeight="1">
      <c r="A142" s="10" t="s">
        <v>5</v>
      </c>
      <c r="B142" s="83">
        <v>13</v>
      </c>
      <c r="C142" s="83">
        <v>22</v>
      </c>
      <c r="D142" s="83">
        <v>35</v>
      </c>
      <c r="K142" s="10" t="s">
        <v>5</v>
      </c>
      <c r="L142" s="28">
        <f t="shared" si="29"/>
        <v>0.37142857142857144</v>
      </c>
      <c r="M142" s="28">
        <f t="shared" si="27"/>
        <v>0.62857142857142856</v>
      </c>
      <c r="N142" s="28">
        <f t="shared" si="28"/>
        <v>1</v>
      </c>
    </row>
    <row r="143" spans="1:18" ht="15" customHeight="1">
      <c r="A143" s="10" t="s">
        <v>6</v>
      </c>
      <c r="B143" s="83">
        <v>25</v>
      </c>
      <c r="C143" s="83">
        <v>48</v>
      </c>
      <c r="D143" s="83">
        <v>73</v>
      </c>
      <c r="K143" s="10" t="s">
        <v>6</v>
      </c>
      <c r="L143" s="28">
        <f t="shared" si="29"/>
        <v>0.34246575342465752</v>
      </c>
      <c r="M143" s="28">
        <f t="shared" si="27"/>
        <v>0.65753424657534243</v>
      </c>
      <c r="N143" s="28">
        <f t="shared" si="28"/>
        <v>1</v>
      </c>
    </row>
    <row r="144" spans="1:18" ht="15" customHeight="1">
      <c r="A144" s="10" t="s">
        <v>7</v>
      </c>
      <c r="B144" s="83">
        <v>48</v>
      </c>
      <c r="C144" s="83">
        <v>54</v>
      </c>
      <c r="D144" s="83">
        <v>102</v>
      </c>
      <c r="K144" s="10" t="s">
        <v>7</v>
      </c>
      <c r="L144" s="28">
        <f t="shared" si="29"/>
        <v>0.47058823529411764</v>
      </c>
      <c r="M144" s="28">
        <f t="shared" si="27"/>
        <v>0.52941176470588236</v>
      </c>
      <c r="N144" s="28">
        <f t="shared" si="28"/>
        <v>1</v>
      </c>
    </row>
    <row r="145" spans="1:14" ht="15" customHeight="1">
      <c r="A145" s="10" t="s">
        <v>8</v>
      </c>
      <c r="B145" s="83">
        <v>15</v>
      </c>
      <c r="C145" s="83">
        <v>33</v>
      </c>
      <c r="D145" s="83">
        <v>48</v>
      </c>
      <c r="K145" s="10" t="s">
        <v>8</v>
      </c>
      <c r="L145" s="28">
        <f t="shared" si="29"/>
        <v>0.3125</v>
      </c>
      <c r="M145" s="28">
        <f t="shared" si="27"/>
        <v>0.6875</v>
      </c>
      <c r="N145" s="28">
        <f t="shared" si="28"/>
        <v>1</v>
      </c>
    </row>
    <row r="146" spans="1:14" ht="15" customHeight="1">
      <c r="A146" s="10" t="s">
        <v>9</v>
      </c>
      <c r="B146" s="83">
        <v>26</v>
      </c>
      <c r="C146" s="83">
        <v>23</v>
      </c>
      <c r="D146" s="83">
        <v>49</v>
      </c>
      <c r="K146" s="10" t="s">
        <v>9</v>
      </c>
      <c r="L146" s="28">
        <f t="shared" si="29"/>
        <v>0.53061224489795922</v>
      </c>
      <c r="M146" s="28">
        <f t="shared" si="27"/>
        <v>0.46938775510204084</v>
      </c>
      <c r="N146" s="28">
        <f t="shared" si="28"/>
        <v>1</v>
      </c>
    </row>
    <row r="147" spans="1:14" ht="15" customHeight="1">
      <c r="A147" s="10" t="s">
        <v>10</v>
      </c>
      <c r="B147" s="83">
        <v>35</v>
      </c>
      <c r="C147" s="83">
        <v>38</v>
      </c>
      <c r="D147" s="83">
        <v>73</v>
      </c>
      <c r="K147" s="10" t="s">
        <v>10</v>
      </c>
      <c r="L147" s="28">
        <f t="shared" si="29"/>
        <v>0.47945205479452052</v>
      </c>
      <c r="M147" s="28">
        <f t="shared" si="27"/>
        <v>0.52054794520547942</v>
      </c>
      <c r="N147" s="28">
        <f t="shared" si="28"/>
        <v>1</v>
      </c>
    </row>
    <row r="148" spans="1:14" ht="15" customHeight="1">
      <c r="A148" s="10" t="s">
        <v>11</v>
      </c>
      <c r="B148" s="83">
        <v>21</v>
      </c>
      <c r="C148" s="83">
        <v>30</v>
      </c>
      <c r="D148" s="83">
        <v>51</v>
      </c>
      <c r="K148" s="10" t="s">
        <v>11</v>
      </c>
      <c r="L148" s="28">
        <f t="shared" si="29"/>
        <v>0.41176470588235292</v>
      </c>
      <c r="M148" s="28">
        <f t="shared" si="27"/>
        <v>0.58823529411764708</v>
      </c>
      <c r="N148" s="28">
        <f t="shared" si="28"/>
        <v>1</v>
      </c>
    </row>
    <row r="149" spans="1:14" ht="15" customHeight="1">
      <c r="A149" s="10" t="s">
        <v>12</v>
      </c>
      <c r="B149" s="83">
        <v>23</v>
      </c>
      <c r="C149" s="83">
        <v>58</v>
      </c>
      <c r="D149" s="83">
        <v>81</v>
      </c>
      <c r="K149" s="10" t="s">
        <v>12</v>
      </c>
      <c r="L149" s="28">
        <f t="shared" si="29"/>
        <v>0.2839506172839506</v>
      </c>
      <c r="M149" s="28">
        <f t="shared" si="27"/>
        <v>0.71604938271604934</v>
      </c>
      <c r="N149" s="28">
        <f t="shared" si="28"/>
        <v>1</v>
      </c>
    </row>
    <row r="150" spans="1:14" ht="15" customHeight="1">
      <c r="A150" s="10" t="s">
        <v>13</v>
      </c>
      <c r="B150" s="83">
        <v>32</v>
      </c>
      <c r="C150" s="83">
        <v>59</v>
      </c>
      <c r="D150" s="83">
        <v>91</v>
      </c>
      <c r="K150" s="10" t="s">
        <v>13</v>
      </c>
      <c r="L150" s="28">
        <f t="shared" si="29"/>
        <v>0.35164835164835168</v>
      </c>
      <c r="M150" s="28">
        <f t="shared" si="27"/>
        <v>0.64835164835164838</v>
      </c>
      <c r="N150" s="28">
        <f t="shared" si="28"/>
        <v>1</v>
      </c>
    </row>
    <row r="151" spans="1:14" ht="15" customHeight="1">
      <c r="A151" s="10" t="s">
        <v>14</v>
      </c>
      <c r="B151" s="83">
        <v>288</v>
      </c>
      <c r="C151" s="83">
        <v>464</v>
      </c>
      <c r="D151" s="83">
        <v>752</v>
      </c>
      <c r="K151" s="10" t="s">
        <v>14</v>
      </c>
      <c r="L151" s="28">
        <f t="shared" si="29"/>
        <v>0.38297872340425532</v>
      </c>
      <c r="M151" s="28">
        <f t="shared" si="27"/>
        <v>0.61702127659574468</v>
      </c>
      <c r="N151" s="28">
        <f t="shared" si="28"/>
        <v>1</v>
      </c>
    </row>
    <row r="154" spans="1:14" ht="15" customHeight="1">
      <c r="B154" s="55" t="s">
        <v>50</v>
      </c>
      <c r="E154" s="55" t="s">
        <v>40</v>
      </c>
    </row>
    <row r="155" spans="1:14" ht="15" customHeight="1">
      <c r="A155" s="19">
        <v>2014</v>
      </c>
      <c r="B155" s="10" t="s">
        <v>51</v>
      </c>
      <c r="C155" s="10" t="s">
        <v>43</v>
      </c>
      <c r="E155" s="10" t="s">
        <v>52</v>
      </c>
    </row>
    <row r="156" spans="1:14" ht="15" customHeight="1">
      <c r="A156" s="10" t="s">
        <v>2</v>
      </c>
      <c r="B156" s="29">
        <v>31</v>
      </c>
      <c r="C156" s="29">
        <v>362</v>
      </c>
      <c r="D156" s="48"/>
      <c r="E156" s="28">
        <v>8.5635359116022103E-2</v>
      </c>
    </row>
    <row r="157" spans="1:14" ht="15" customHeight="1">
      <c r="A157" s="10" t="s">
        <v>3</v>
      </c>
      <c r="B157" s="29">
        <v>22</v>
      </c>
      <c r="C157" s="29">
        <v>487</v>
      </c>
      <c r="D157" s="48"/>
      <c r="E157" s="28">
        <v>4.5174537987679675E-2</v>
      </c>
    </row>
    <row r="158" spans="1:14" ht="15" customHeight="1">
      <c r="A158" s="10" t="s">
        <v>4</v>
      </c>
      <c r="B158" s="29">
        <v>56</v>
      </c>
      <c r="C158" s="29">
        <v>516</v>
      </c>
      <c r="D158" s="48"/>
      <c r="E158" s="28">
        <v>0.10852713178294573</v>
      </c>
    </row>
    <row r="159" spans="1:14" ht="15" customHeight="1">
      <c r="A159" s="10" t="s">
        <v>5</v>
      </c>
      <c r="B159" s="29">
        <v>42</v>
      </c>
      <c r="C159" s="29">
        <v>742</v>
      </c>
      <c r="D159" s="48"/>
      <c r="E159" s="28">
        <v>5.6603773584905662E-2</v>
      </c>
    </row>
    <row r="160" spans="1:14" ht="15" customHeight="1">
      <c r="A160" s="10" t="s">
        <v>6</v>
      </c>
      <c r="B160" s="29">
        <v>100</v>
      </c>
      <c r="C160" s="29">
        <v>778</v>
      </c>
      <c r="D160" s="48"/>
      <c r="E160" s="28">
        <v>0.12853470437017994</v>
      </c>
    </row>
    <row r="161" spans="1:18" ht="15" customHeight="1">
      <c r="A161" s="10" t="s">
        <v>7</v>
      </c>
      <c r="B161" s="29">
        <v>48</v>
      </c>
      <c r="C161" s="29">
        <v>797</v>
      </c>
      <c r="D161" s="48"/>
      <c r="E161" s="28">
        <v>6.0225846925972396E-2</v>
      </c>
    </row>
    <row r="162" spans="1:18" ht="15" customHeight="1">
      <c r="A162" s="10" t="s">
        <v>8</v>
      </c>
      <c r="B162" s="29">
        <v>40</v>
      </c>
      <c r="C162" s="29">
        <v>785</v>
      </c>
      <c r="D162" s="48"/>
      <c r="E162" s="28">
        <v>5.0955414012738856E-2</v>
      </c>
    </row>
    <row r="163" spans="1:18" ht="15" customHeight="1">
      <c r="A163" s="10" t="s">
        <v>9</v>
      </c>
      <c r="B163" s="29">
        <v>22</v>
      </c>
      <c r="C163" s="29">
        <v>927</v>
      </c>
      <c r="D163" s="48"/>
      <c r="E163" s="28">
        <v>2.3732470334412083E-2</v>
      </c>
    </row>
    <row r="164" spans="1:18" ht="15" customHeight="1">
      <c r="A164" s="10" t="s">
        <v>10</v>
      </c>
      <c r="B164" s="29">
        <v>161</v>
      </c>
      <c r="C164" s="29">
        <v>1067</v>
      </c>
      <c r="D164" s="48"/>
      <c r="E164" s="28">
        <v>0.15089034676663543</v>
      </c>
    </row>
    <row r="165" spans="1:18" ht="15" customHeight="1">
      <c r="A165" s="10" t="s">
        <v>11</v>
      </c>
      <c r="B165" s="29">
        <v>63</v>
      </c>
      <c r="C165" s="29">
        <v>1198</v>
      </c>
      <c r="D165" s="48"/>
      <c r="E165" s="28">
        <v>5.2587646076794656E-2</v>
      </c>
    </row>
    <row r="166" spans="1:18" ht="15" customHeight="1">
      <c r="A166" s="10" t="s">
        <v>12</v>
      </c>
      <c r="B166" s="29">
        <v>61</v>
      </c>
      <c r="C166" s="29">
        <v>1193</v>
      </c>
      <c r="D166" s="48"/>
      <c r="E166" s="28">
        <v>5.1131601005867562E-2</v>
      </c>
    </row>
    <row r="167" spans="1:18" ht="15" customHeight="1">
      <c r="A167" s="10" t="s">
        <v>13</v>
      </c>
      <c r="B167" s="29">
        <v>113</v>
      </c>
      <c r="C167" s="29">
        <v>1589</v>
      </c>
      <c r="D167" s="48"/>
      <c r="E167" s="28">
        <v>7.1113908118313404E-2</v>
      </c>
    </row>
    <row r="168" spans="1:18" ht="15" customHeight="1">
      <c r="A168" s="10" t="s">
        <v>14</v>
      </c>
      <c r="B168" s="29">
        <v>759</v>
      </c>
      <c r="C168" s="29">
        <v>10441</v>
      </c>
      <c r="D168" s="48"/>
      <c r="E168" s="28">
        <v>7.2694186380614881E-2</v>
      </c>
    </row>
    <row r="169" spans="1:18" ht="15" customHeight="1">
      <c r="A169" s="86"/>
    </row>
    <row r="170" spans="1:18" ht="15" customHeight="1">
      <c r="B170" s="55" t="s">
        <v>53</v>
      </c>
    </row>
    <row r="171" spans="1:18" ht="38.25" customHeight="1">
      <c r="A171" s="19">
        <v>2014</v>
      </c>
      <c r="B171" s="64" t="s">
        <v>30</v>
      </c>
      <c r="C171" s="64" t="s">
        <v>29</v>
      </c>
      <c r="D171" s="64" t="s">
        <v>28</v>
      </c>
      <c r="E171" s="64" t="s">
        <v>27</v>
      </c>
      <c r="F171" s="64" t="s">
        <v>26</v>
      </c>
      <c r="G171" s="64" t="s">
        <v>25</v>
      </c>
      <c r="H171" s="64" t="s">
        <v>14</v>
      </c>
      <c r="K171" s="19">
        <v>2014</v>
      </c>
      <c r="L171" s="64" t="s">
        <v>30</v>
      </c>
      <c r="M171" s="64" t="s">
        <v>29</v>
      </c>
      <c r="N171" s="64" t="s">
        <v>28</v>
      </c>
      <c r="O171" s="64" t="s">
        <v>27</v>
      </c>
      <c r="P171" s="64" t="s">
        <v>26</v>
      </c>
      <c r="Q171" s="64" t="s">
        <v>25</v>
      </c>
      <c r="R171" s="64" t="s">
        <v>14</v>
      </c>
    </row>
    <row r="172" spans="1:18" ht="15" customHeight="1">
      <c r="A172" s="10" t="s">
        <v>2</v>
      </c>
      <c r="B172" s="29">
        <v>10</v>
      </c>
      <c r="C172" s="29">
        <v>3</v>
      </c>
      <c r="D172" s="29">
        <v>6</v>
      </c>
      <c r="E172" s="29">
        <v>6</v>
      </c>
      <c r="F172" s="29">
        <v>6</v>
      </c>
      <c r="G172" s="29">
        <v>0</v>
      </c>
      <c r="H172" s="29">
        <v>31</v>
      </c>
      <c r="I172" s="48"/>
      <c r="K172" s="10" t="s">
        <v>2</v>
      </c>
      <c r="L172" s="28">
        <f>B172/H172</f>
        <v>0.32258064516129031</v>
      </c>
      <c r="M172" s="28">
        <f>C172/H172</f>
        <v>9.6774193548387094E-2</v>
      </c>
      <c r="N172" s="28">
        <f>E172/H172</f>
        <v>0.19354838709677419</v>
      </c>
      <c r="O172" s="28">
        <f>E172/H172</f>
        <v>0.19354838709677419</v>
      </c>
      <c r="P172" s="28">
        <f>F172/H172</f>
        <v>0.19354838709677419</v>
      </c>
      <c r="Q172" s="28">
        <f>G172/H172</f>
        <v>0</v>
      </c>
      <c r="R172" s="28">
        <f>H172/H172</f>
        <v>1</v>
      </c>
    </row>
    <row r="173" spans="1:18" ht="15" customHeight="1">
      <c r="A173" s="10" t="s">
        <v>3</v>
      </c>
      <c r="B173" s="29">
        <v>7</v>
      </c>
      <c r="C173" s="29">
        <v>3</v>
      </c>
      <c r="D173" s="29">
        <v>4</v>
      </c>
      <c r="E173" s="29">
        <v>2</v>
      </c>
      <c r="F173" s="29">
        <v>6</v>
      </c>
      <c r="G173" s="29">
        <v>0</v>
      </c>
      <c r="H173" s="29">
        <v>22</v>
      </c>
      <c r="I173" s="48"/>
      <c r="K173" s="10" t="s">
        <v>3</v>
      </c>
      <c r="L173" s="28">
        <f t="shared" ref="L173:L183" si="30">B173/H173</f>
        <v>0.31818181818181818</v>
      </c>
      <c r="M173" s="28">
        <f t="shared" ref="M173:M184" si="31">C173/H173</f>
        <v>0.13636363636363635</v>
      </c>
      <c r="N173" s="28">
        <f t="shared" ref="N173:N184" si="32">E173/H173</f>
        <v>9.0909090909090912E-2</v>
      </c>
      <c r="O173" s="28">
        <f t="shared" ref="O173:O184" si="33">E173/H173</f>
        <v>9.0909090909090912E-2</v>
      </c>
      <c r="P173" s="28">
        <f t="shared" ref="P173:P184" si="34">F173/H173</f>
        <v>0.27272727272727271</v>
      </c>
      <c r="Q173" s="28">
        <f t="shared" ref="Q173:Q184" si="35">G173/H173</f>
        <v>0</v>
      </c>
      <c r="R173" s="28">
        <f t="shared" ref="R173:R184" si="36">H173/H173</f>
        <v>1</v>
      </c>
    </row>
    <row r="174" spans="1:18" ht="15" customHeight="1">
      <c r="A174" s="10" t="s">
        <v>4</v>
      </c>
      <c r="B174" s="29">
        <v>11</v>
      </c>
      <c r="C174" s="29">
        <v>4</v>
      </c>
      <c r="D174" s="29">
        <v>6</v>
      </c>
      <c r="E174" s="29">
        <v>3</v>
      </c>
      <c r="F174" s="29">
        <v>11</v>
      </c>
      <c r="G174" s="29">
        <v>21</v>
      </c>
      <c r="H174" s="29">
        <v>56</v>
      </c>
      <c r="I174" s="48"/>
      <c r="K174" s="10" t="s">
        <v>4</v>
      </c>
      <c r="L174" s="28">
        <f t="shared" si="30"/>
        <v>0.19642857142857142</v>
      </c>
      <c r="M174" s="28">
        <f t="shared" si="31"/>
        <v>7.1428571428571425E-2</v>
      </c>
      <c r="N174" s="28">
        <f t="shared" si="32"/>
        <v>5.3571428571428568E-2</v>
      </c>
      <c r="O174" s="28">
        <f t="shared" si="33"/>
        <v>5.3571428571428568E-2</v>
      </c>
      <c r="P174" s="28">
        <f t="shared" si="34"/>
        <v>0.19642857142857142</v>
      </c>
      <c r="Q174" s="28">
        <f t="shared" si="35"/>
        <v>0.375</v>
      </c>
      <c r="R174" s="28">
        <f t="shared" si="36"/>
        <v>1</v>
      </c>
    </row>
    <row r="175" spans="1:18" ht="15" customHeight="1">
      <c r="A175" s="10" t="s">
        <v>5</v>
      </c>
      <c r="B175" s="29">
        <v>26</v>
      </c>
      <c r="C175" s="29">
        <v>1</v>
      </c>
      <c r="D175" s="29">
        <v>3</v>
      </c>
      <c r="E175" s="29">
        <v>2</v>
      </c>
      <c r="F175" s="29">
        <v>3</v>
      </c>
      <c r="G175" s="29">
        <v>0</v>
      </c>
      <c r="H175" s="29">
        <v>35</v>
      </c>
      <c r="I175" s="48"/>
      <c r="K175" s="10" t="s">
        <v>5</v>
      </c>
      <c r="L175" s="28">
        <f t="shared" si="30"/>
        <v>0.74285714285714288</v>
      </c>
      <c r="M175" s="28">
        <f t="shared" si="31"/>
        <v>2.8571428571428571E-2</v>
      </c>
      <c r="N175" s="28">
        <f t="shared" si="32"/>
        <v>5.7142857142857141E-2</v>
      </c>
      <c r="O175" s="28">
        <f t="shared" si="33"/>
        <v>5.7142857142857141E-2</v>
      </c>
      <c r="P175" s="28">
        <f t="shared" si="34"/>
        <v>8.5714285714285715E-2</v>
      </c>
      <c r="Q175" s="28">
        <f t="shared" si="35"/>
        <v>0</v>
      </c>
      <c r="R175" s="28">
        <f t="shared" si="36"/>
        <v>1</v>
      </c>
    </row>
    <row r="176" spans="1:18" ht="15" customHeight="1">
      <c r="A176" s="10" t="s">
        <v>6</v>
      </c>
      <c r="B176" s="29">
        <v>26</v>
      </c>
      <c r="C176" s="29">
        <v>12</v>
      </c>
      <c r="D176" s="29">
        <v>27</v>
      </c>
      <c r="E176" s="29">
        <v>26</v>
      </c>
      <c r="F176" s="29">
        <v>9</v>
      </c>
      <c r="G176" s="29">
        <v>0</v>
      </c>
      <c r="H176" s="29">
        <v>100</v>
      </c>
      <c r="I176" s="48"/>
      <c r="K176" s="10" t="s">
        <v>6</v>
      </c>
      <c r="L176" s="28">
        <f t="shared" si="30"/>
        <v>0.26</v>
      </c>
      <c r="M176" s="28">
        <f t="shared" si="31"/>
        <v>0.12</v>
      </c>
      <c r="N176" s="28">
        <f t="shared" si="32"/>
        <v>0.26</v>
      </c>
      <c r="O176" s="28">
        <f t="shared" si="33"/>
        <v>0.26</v>
      </c>
      <c r="P176" s="28">
        <f t="shared" si="34"/>
        <v>0.09</v>
      </c>
      <c r="Q176" s="28">
        <f t="shared" si="35"/>
        <v>0</v>
      </c>
      <c r="R176" s="28">
        <f t="shared" si="36"/>
        <v>1</v>
      </c>
    </row>
    <row r="177" spans="1:18" ht="15" customHeight="1">
      <c r="A177" s="10" t="s">
        <v>7</v>
      </c>
      <c r="B177" s="29">
        <v>17</v>
      </c>
      <c r="C177" s="29">
        <v>2</v>
      </c>
      <c r="D177" s="29">
        <v>8</v>
      </c>
      <c r="E177" s="29">
        <v>12</v>
      </c>
      <c r="F177" s="29">
        <v>9</v>
      </c>
      <c r="G177" s="29">
        <v>0</v>
      </c>
      <c r="H177" s="29">
        <v>48</v>
      </c>
      <c r="I177" s="48"/>
      <c r="K177" s="10" t="s">
        <v>7</v>
      </c>
      <c r="L177" s="28">
        <f t="shared" si="30"/>
        <v>0.35416666666666669</v>
      </c>
      <c r="M177" s="28">
        <f t="shared" si="31"/>
        <v>4.1666666666666664E-2</v>
      </c>
      <c r="N177" s="28">
        <f t="shared" si="32"/>
        <v>0.25</v>
      </c>
      <c r="O177" s="28">
        <f t="shared" si="33"/>
        <v>0.25</v>
      </c>
      <c r="P177" s="28">
        <f t="shared" si="34"/>
        <v>0.1875</v>
      </c>
      <c r="Q177" s="28">
        <f t="shared" si="35"/>
        <v>0</v>
      </c>
      <c r="R177" s="28">
        <f t="shared" si="36"/>
        <v>1</v>
      </c>
    </row>
    <row r="178" spans="1:18" ht="15" customHeight="1">
      <c r="A178" s="10" t="s">
        <v>8</v>
      </c>
      <c r="B178" s="29">
        <v>26</v>
      </c>
      <c r="C178" s="29">
        <v>0</v>
      </c>
      <c r="D178" s="29">
        <v>4</v>
      </c>
      <c r="E178" s="29">
        <v>9</v>
      </c>
      <c r="F178" s="29">
        <v>1</v>
      </c>
      <c r="G178" s="29">
        <v>0</v>
      </c>
      <c r="H178" s="29">
        <v>40</v>
      </c>
      <c r="I178" s="48"/>
      <c r="K178" s="10" t="s">
        <v>8</v>
      </c>
      <c r="L178" s="28">
        <f t="shared" si="30"/>
        <v>0.65</v>
      </c>
      <c r="M178" s="28">
        <f t="shared" si="31"/>
        <v>0</v>
      </c>
      <c r="N178" s="28">
        <f t="shared" si="32"/>
        <v>0.22500000000000001</v>
      </c>
      <c r="O178" s="28">
        <f t="shared" si="33"/>
        <v>0.22500000000000001</v>
      </c>
      <c r="P178" s="28">
        <f t="shared" si="34"/>
        <v>2.5000000000000001E-2</v>
      </c>
      <c r="Q178" s="28">
        <f t="shared" si="35"/>
        <v>0</v>
      </c>
      <c r="R178" s="28">
        <f t="shared" si="36"/>
        <v>1</v>
      </c>
    </row>
    <row r="179" spans="1:18" ht="15" customHeight="1">
      <c r="A179" s="10" t="s">
        <v>9</v>
      </c>
      <c r="B179" s="29">
        <v>9</v>
      </c>
      <c r="C179" s="29">
        <v>5</v>
      </c>
      <c r="D179" s="29">
        <v>5</v>
      </c>
      <c r="E179" s="29">
        <v>1</v>
      </c>
      <c r="F179" s="29">
        <v>2</v>
      </c>
      <c r="G179" s="29">
        <v>0</v>
      </c>
      <c r="H179" s="29">
        <v>22</v>
      </c>
      <c r="I179" s="48"/>
      <c r="K179" s="10" t="s">
        <v>9</v>
      </c>
      <c r="L179" s="28">
        <f t="shared" si="30"/>
        <v>0.40909090909090912</v>
      </c>
      <c r="M179" s="28">
        <f t="shared" si="31"/>
        <v>0.22727272727272727</v>
      </c>
      <c r="N179" s="28">
        <f t="shared" si="32"/>
        <v>4.5454545454545456E-2</v>
      </c>
      <c r="O179" s="28">
        <f t="shared" si="33"/>
        <v>4.5454545454545456E-2</v>
      </c>
      <c r="P179" s="28">
        <f t="shared" si="34"/>
        <v>9.0909090909090912E-2</v>
      </c>
      <c r="Q179" s="28">
        <f t="shared" si="35"/>
        <v>0</v>
      </c>
      <c r="R179" s="28">
        <f t="shared" si="36"/>
        <v>1</v>
      </c>
    </row>
    <row r="180" spans="1:18" ht="15" customHeight="1">
      <c r="A180" s="10" t="s">
        <v>10</v>
      </c>
      <c r="B180" s="29">
        <v>40</v>
      </c>
      <c r="C180" s="29">
        <v>21</v>
      </c>
      <c r="D180" s="29">
        <v>38</v>
      </c>
      <c r="E180" s="29">
        <v>35</v>
      </c>
      <c r="F180" s="29">
        <v>26</v>
      </c>
      <c r="G180" s="29">
        <v>1</v>
      </c>
      <c r="H180" s="29">
        <v>161</v>
      </c>
      <c r="I180" s="48"/>
      <c r="K180" s="10" t="s">
        <v>10</v>
      </c>
      <c r="L180" s="28">
        <f t="shared" si="30"/>
        <v>0.2484472049689441</v>
      </c>
      <c r="M180" s="28">
        <f t="shared" si="31"/>
        <v>0.13043478260869565</v>
      </c>
      <c r="N180" s="28">
        <f t="shared" si="32"/>
        <v>0.21739130434782608</v>
      </c>
      <c r="O180" s="28">
        <f t="shared" si="33"/>
        <v>0.21739130434782608</v>
      </c>
      <c r="P180" s="28">
        <f t="shared" si="34"/>
        <v>0.16149068322981366</v>
      </c>
      <c r="Q180" s="28">
        <f t="shared" si="35"/>
        <v>6.2111801242236021E-3</v>
      </c>
      <c r="R180" s="28">
        <f t="shared" si="36"/>
        <v>1</v>
      </c>
    </row>
    <row r="181" spans="1:18" ht="15" customHeight="1">
      <c r="A181" s="10" t="s">
        <v>11</v>
      </c>
      <c r="B181" s="29">
        <v>47</v>
      </c>
      <c r="C181" s="29">
        <v>0</v>
      </c>
      <c r="D181" s="29">
        <v>6</v>
      </c>
      <c r="E181" s="29">
        <v>7</v>
      </c>
      <c r="F181" s="29">
        <v>3</v>
      </c>
      <c r="G181" s="29">
        <v>0</v>
      </c>
      <c r="H181" s="29">
        <v>63</v>
      </c>
      <c r="I181" s="48"/>
      <c r="K181" s="10" t="s">
        <v>11</v>
      </c>
      <c r="L181" s="28">
        <f t="shared" si="30"/>
        <v>0.74603174603174605</v>
      </c>
      <c r="M181" s="28">
        <f t="shared" si="31"/>
        <v>0</v>
      </c>
      <c r="N181" s="28">
        <f t="shared" si="32"/>
        <v>0.1111111111111111</v>
      </c>
      <c r="O181" s="28">
        <f t="shared" si="33"/>
        <v>0.1111111111111111</v>
      </c>
      <c r="P181" s="28">
        <f t="shared" si="34"/>
        <v>4.7619047619047616E-2</v>
      </c>
      <c r="Q181" s="28">
        <f t="shared" si="35"/>
        <v>0</v>
      </c>
      <c r="R181" s="28">
        <f t="shared" si="36"/>
        <v>1</v>
      </c>
    </row>
    <row r="182" spans="1:18" ht="15" customHeight="1">
      <c r="A182" s="10" t="s">
        <v>12</v>
      </c>
      <c r="B182" s="29">
        <v>36</v>
      </c>
      <c r="C182" s="29">
        <v>3</v>
      </c>
      <c r="D182" s="29">
        <v>6</v>
      </c>
      <c r="E182" s="29">
        <v>9</v>
      </c>
      <c r="F182" s="29">
        <v>3</v>
      </c>
      <c r="G182" s="29">
        <v>4</v>
      </c>
      <c r="H182" s="29">
        <v>61</v>
      </c>
      <c r="I182" s="48"/>
      <c r="K182" s="10" t="s">
        <v>12</v>
      </c>
      <c r="L182" s="28">
        <f t="shared" si="30"/>
        <v>0.5901639344262295</v>
      </c>
      <c r="M182" s="28">
        <f t="shared" si="31"/>
        <v>4.9180327868852458E-2</v>
      </c>
      <c r="N182" s="28">
        <f t="shared" si="32"/>
        <v>0.14754098360655737</v>
      </c>
      <c r="O182" s="28">
        <f t="shared" si="33"/>
        <v>0.14754098360655737</v>
      </c>
      <c r="P182" s="28">
        <f t="shared" si="34"/>
        <v>4.9180327868852458E-2</v>
      </c>
      <c r="Q182" s="28">
        <f t="shared" si="35"/>
        <v>6.5573770491803282E-2</v>
      </c>
      <c r="R182" s="28">
        <f t="shared" si="36"/>
        <v>1</v>
      </c>
    </row>
    <row r="183" spans="1:18" ht="15" customHeight="1">
      <c r="A183" s="10" t="s">
        <v>13</v>
      </c>
      <c r="B183" s="29">
        <v>66</v>
      </c>
      <c r="C183" s="29">
        <v>7</v>
      </c>
      <c r="D183" s="29">
        <v>13</v>
      </c>
      <c r="E183" s="29">
        <v>16</v>
      </c>
      <c r="F183" s="29">
        <v>11</v>
      </c>
      <c r="G183" s="29">
        <v>0</v>
      </c>
      <c r="H183" s="29">
        <v>113</v>
      </c>
      <c r="I183" s="48"/>
      <c r="K183" s="10" t="s">
        <v>13</v>
      </c>
      <c r="L183" s="28">
        <f t="shared" si="30"/>
        <v>0.58407079646017701</v>
      </c>
      <c r="M183" s="28">
        <f t="shared" si="31"/>
        <v>6.1946902654867256E-2</v>
      </c>
      <c r="N183" s="28">
        <f t="shared" si="32"/>
        <v>0.1415929203539823</v>
      </c>
      <c r="O183" s="28">
        <f t="shared" si="33"/>
        <v>0.1415929203539823</v>
      </c>
      <c r="P183" s="28">
        <f t="shared" si="34"/>
        <v>9.7345132743362831E-2</v>
      </c>
      <c r="Q183" s="28">
        <f t="shared" si="35"/>
        <v>0</v>
      </c>
      <c r="R183" s="28">
        <f t="shared" si="36"/>
        <v>1</v>
      </c>
    </row>
    <row r="184" spans="1:18" ht="15" customHeight="1">
      <c r="A184" s="10" t="s">
        <v>14</v>
      </c>
      <c r="B184" s="29">
        <v>321</v>
      </c>
      <c r="C184" s="29">
        <v>61</v>
      </c>
      <c r="D184" s="29">
        <v>126</v>
      </c>
      <c r="E184" s="29">
        <v>128</v>
      </c>
      <c r="F184" s="29">
        <v>90</v>
      </c>
      <c r="G184" s="29">
        <v>26</v>
      </c>
      <c r="H184" s="29">
        <v>752</v>
      </c>
      <c r="I184" s="48"/>
      <c r="K184" s="10" t="s">
        <v>14</v>
      </c>
      <c r="L184" s="28">
        <f>B184/H184</f>
        <v>0.42686170212765956</v>
      </c>
      <c r="M184" s="28">
        <f t="shared" si="31"/>
        <v>8.1117021276595744E-2</v>
      </c>
      <c r="N184" s="28">
        <f t="shared" si="32"/>
        <v>0.1702127659574468</v>
      </c>
      <c r="O184" s="28">
        <f t="shared" si="33"/>
        <v>0.1702127659574468</v>
      </c>
      <c r="P184" s="28">
        <f t="shared" si="34"/>
        <v>0.11968085106382979</v>
      </c>
      <c r="Q184" s="28">
        <f t="shared" si="35"/>
        <v>3.4574468085106384E-2</v>
      </c>
      <c r="R184" s="28">
        <f t="shared" si="36"/>
        <v>1</v>
      </c>
    </row>
    <row r="185" spans="1:18" ht="15" customHeight="1">
      <c r="A185" s="62"/>
    </row>
    <row r="186" spans="1:18" ht="15" customHeight="1">
      <c r="L186" s="55"/>
    </row>
    <row r="187" spans="1:18" ht="15" customHeight="1">
      <c r="B187" s="55" t="s">
        <v>54</v>
      </c>
      <c r="F187" s="55"/>
      <c r="K187" s="87"/>
    </row>
    <row r="188" spans="1:18" ht="15" customHeight="1">
      <c r="A188" s="19">
        <v>2014</v>
      </c>
      <c r="B188" s="10" t="s">
        <v>48</v>
      </c>
      <c r="C188" s="10" t="s">
        <v>49</v>
      </c>
      <c r="D188" s="10" t="s">
        <v>14</v>
      </c>
      <c r="K188" s="19">
        <v>2015</v>
      </c>
      <c r="L188" s="10" t="s">
        <v>48</v>
      </c>
      <c r="M188" s="10" t="s">
        <v>49</v>
      </c>
      <c r="N188" s="10" t="s">
        <v>14</v>
      </c>
    </row>
    <row r="189" spans="1:18" ht="15" customHeight="1">
      <c r="A189" s="10" t="s">
        <v>2</v>
      </c>
      <c r="B189" s="83">
        <v>14</v>
      </c>
      <c r="C189" s="83">
        <v>17</v>
      </c>
      <c r="D189" s="83">
        <v>31</v>
      </c>
      <c r="K189" s="10" t="s">
        <v>2</v>
      </c>
      <c r="L189" s="28">
        <f>B189/D189</f>
        <v>0.45161290322580644</v>
      </c>
      <c r="M189" s="28">
        <f>C189/D189</f>
        <v>0.54838709677419351</v>
      </c>
      <c r="N189" s="28">
        <f>D189/D189</f>
        <v>1</v>
      </c>
    </row>
    <row r="190" spans="1:18" ht="15" customHeight="1">
      <c r="A190" s="10" t="s">
        <v>3</v>
      </c>
      <c r="B190" s="83">
        <v>10</v>
      </c>
      <c r="C190" s="83">
        <v>12</v>
      </c>
      <c r="D190" s="83">
        <v>22</v>
      </c>
      <c r="K190" s="10" t="s">
        <v>3</v>
      </c>
      <c r="L190" s="28">
        <f>B190/D190</f>
        <v>0.45454545454545453</v>
      </c>
      <c r="M190" s="28">
        <f t="shared" ref="M190:M201" si="37">C190/D190</f>
        <v>0.54545454545454541</v>
      </c>
      <c r="N190" s="28">
        <f t="shared" ref="N190:N201" si="38">D190/D190</f>
        <v>1</v>
      </c>
    </row>
    <row r="191" spans="1:18" ht="15" customHeight="1">
      <c r="A191" s="10" t="s">
        <v>4</v>
      </c>
      <c r="B191" s="83">
        <v>27</v>
      </c>
      <c r="C191" s="83">
        <v>29</v>
      </c>
      <c r="D191" s="83">
        <v>56</v>
      </c>
      <c r="K191" s="10" t="s">
        <v>4</v>
      </c>
      <c r="L191" s="28">
        <f t="shared" ref="L191:L200" si="39">B191/D191</f>
        <v>0.48214285714285715</v>
      </c>
      <c r="M191" s="28">
        <f t="shared" si="37"/>
        <v>0.5178571428571429</v>
      </c>
      <c r="N191" s="28">
        <f t="shared" si="38"/>
        <v>1</v>
      </c>
    </row>
    <row r="192" spans="1:18" ht="15" customHeight="1">
      <c r="A192" s="10" t="s">
        <v>5</v>
      </c>
      <c r="B192" s="83">
        <v>12</v>
      </c>
      <c r="C192" s="83">
        <v>23</v>
      </c>
      <c r="D192" s="83">
        <v>35</v>
      </c>
      <c r="K192" s="10" t="s">
        <v>5</v>
      </c>
      <c r="L192" s="28">
        <f t="shared" si="39"/>
        <v>0.34285714285714286</v>
      </c>
      <c r="M192" s="28">
        <f t="shared" si="37"/>
        <v>0.65714285714285714</v>
      </c>
      <c r="N192" s="28">
        <f t="shared" si="38"/>
        <v>1</v>
      </c>
    </row>
    <row r="193" spans="1:14" ht="15" customHeight="1">
      <c r="A193" s="10" t="s">
        <v>6</v>
      </c>
      <c r="B193" s="83">
        <v>38</v>
      </c>
      <c r="C193" s="83">
        <v>62</v>
      </c>
      <c r="D193" s="83">
        <v>100</v>
      </c>
      <c r="K193" s="10" t="s">
        <v>6</v>
      </c>
      <c r="L193" s="28">
        <f t="shared" si="39"/>
        <v>0.38</v>
      </c>
      <c r="M193" s="28">
        <f t="shared" si="37"/>
        <v>0.62</v>
      </c>
      <c r="N193" s="28">
        <f t="shared" si="38"/>
        <v>1</v>
      </c>
    </row>
    <row r="194" spans="1:14" ht="15" customHeight="1">
      <c r="A194" s="10" t="s">
        <v>7</v>
      </c>
      <c r="B194" s="83">
        <v>21</v>
      </c>
      <c r="C194" s="83">
        <v>27</v>
      </c>
      <c r="D194" s="83">
        <v>48</v>
      </c>
      <c r="K194" s="10" t="s">
        <v>7</v>
      </c>
      <c r="L194" s="28">
        <f t="shared" si="39"/>
        <v>0.4375</v>
      </c>
      <c r="M194" s="28">
        <f t="shared" si="37"/>
        <v>0.5625</v>
      </c>
      <c r="N194" s="28">
        <f t="shared" si="38"/>
        <v>1</v>
      </c>
    </row>
    <row r="195" spans="1:14" ht="15" customHeight="1">
      <c r="A195" s="10" t="s">
        <v>8</v>
      </c>
      <c r="B195" s="83">
        <v>14</v>
      </c>
      <c r="C195" s="83">
        <v>26</v>
      </c>
      <c r="D195" s="83">
        <v>40</v>
      </c>
      <c r="K195" s="10" t="s">
        <v>8</v>
      </c>
      <c r="L195" s="28">
        <f t="shared" si="39"/>
        <v>0.35</v>
      </c>
      <c r="M195" s="28">
        <f t="shared" si="37"/>
        <v>0.65</v>
      </c>
      <c r="N195" s="28">
        <f t="shared" si="38"/>
        <v>1</v>
      </c>
    </row>
    <row r="196" spans="1:14" ht="15" customHeight="1">
      <c r="A196" s="10" t="s">
        <v>9</v>
      </c>
      <c r="B196" s="83">
        <v>3</v>
      </c>
      <c r="C196" s="83">
        <v>19</v>
      </c>
      <c r="D196" s="83">
        <v>22</v>
      </c>
      <c r="K196" s="10" t="s">
        <v>9</v>
      </c>
      <c r="L196" s="28">
        <f t="shared" si="39"/>
        <v>0.13636363636363635</v>
      </c>
      <c r="M196" s="28">
        <f t="shared" si="37"/>
        <v>0.86363636363636365</v>
      </c>
      <c r="N196" s="28">
        <f t="shared" si="38"/>
        <v>1</v>
      </c>
    </row>
    <row r="197" spans="1:14" ht="15" customHeight="1">
      <c r="A197" s="10" t="s">
        <v>10</v>
      </c>
      <c r="B197" s="83">
        <v>59</v>
      </c>
      <c r="C197" s="83">
        <v>102</v>
      </c>
      <c r="D197" s="83">
        <v>161</v>
      </c>
      <c r="K197" s="10" t="s">
        <v>10</v>
      </c>
      <c r="L197" s="28">
        <f t="shared" si="39"/>
        <v>0.36645962732919257</v>
      </c>
      <c r="M197" s="28">
        <f t="shared" si="37"/>
        <v>0.63354037267080743</v>
      </c>
      <c r="N197" s="28">
        <f t="shared" si="38"/>
        <v>1</v>
      </c>
    </row>
    <row r="198" spans="1:14" ht="15" customHeight="1">
      <c r="A198" s="10" t="s">
        <v>11</v>
      </c>
      <c r="B198" s="83">
        <v>22</v>
      </c>
      <c r="C198" s="83">
        <v>41</v>
      </c>
      <c r="D198" s="83">
        <v>63</v>
      </c>
      <c r="K198" s="10" t="s">
        <v>11</v>
      </c>
      <c r="L198" s="28">
        <f t="shared" si="39"/>
        <v>0.34920634920634919</v>
      </c>
      <c r="M198" s="28">
        <f t="shared" si="37"/>
        <v>0.65079365079365081</v>
      </c>
      <c r="N198" s="28">
        <f t="shared" si="38"/>
        <v>1</v>
      </c>
    </row>
    <row r="199" spans="1:14" ht="15" customHeight="1">
      <c r="A199" s="10" t="s">
        <v>12</v>
      </c>
      <c r="B199" s="83">
        <v>26</v>
      </c>
      <c r="C199" s="83">
        <v>35</v>
      </c>
      <c r="D199" s="83">
        <v>61</v>
      </c>
      <c r="K199" s="10" t="s">
        <v>12</v>
      </c>
      <c r="L199" s="28">
        <f t="shared" si="39"/>
        <v>0.42622950819672129</v>
      </c>
      <c r="M199" s="28">
        <f t="shared" si="37"/>
        <v>0.57377049180327866</v>
      </c>
      <c r="N199" s="28">
        <f t="shared" si="38"/>
        <v>1</v>
      </c>
    </row>
    <row r="200" spans="1:14" ht="15" customHeight="1">
      <c r="A200" s="10" t="s">
        <v>13</v>
      </c>
      <c r="B200" s="83">
        <v>26</v>
      </c>
      <c r="C200" s="83">
        <v>87</v>
      </c>
      <c r="D200" s="83">
        <v>113</v>
      </c>
      <c r="K200" s="10" t="s">
        <v>13</v>
      </c>
      <c r="L200" s="28">
        <f t="shared" si="39"/>
        <v>0.23008849557522124</v>
      </c>
      <c r="M200" s="28">
        <f t="shared" si="37"/>
        <v>0.76991150442477874</v>
      </c>
      <c r="N200" s="28">
        <f t="shared" si="38"/>
        <v>1</v>
      </c>
    </row>
    <row r="201" spans="1:14" ht="15" customHeight="1">
      <c r="A201" s="10" t="s">
        <v>14</v>
      </c>
      <c r="B201" s="83">
        <v>272</v>
      </c>
      <c r="C201" s="83">
        <v>480</v>
      </c>
      <c r="D201" s="83">
        <v>752</v>
      </c>
      <c r="K201" s="10" t="s">
        <v>14</v>
      </c>
      <c r="L201" s="28">
        <f>B201/D201</f>
        <v>0.36170212765957449</v>
      </c>
      <c r="M201" s="28">
        <f t="shared" si="37"/>
        <v>0.63829787234042556</v>
      </c>
      <c r="N201" s="28">
        <f t="shared" si="38"/>
        <v>1</v>
      </c>
    </row>
    <row r="202" spans="1:14" ht="15" customHeight="1">
      <c r="A202" s="62"/>
    </row>
  </sheetData>
  <sheetProtection algorithmName="SHA-512" hashValue="2xOGx0xmYI6GVoXKGyKDjJTI8Mpb6M8bqiWkNZq4Cgzm8ZyXaggkflELiGQVqSlYq92x8C6bsLpE3dtETWZjcg==" saltValue="rDxj/6MZ2IUAB359fXB9VA==" spinCount="100000" sheet="1" objects="1" scenarios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O227"/>
  <sheetViews>
    <sheetView workbookViewId="0">
      <selection activeCell="A13" sqref="A13"/>
    </sheetView>
  </sheetViews>
  <sheetFormatPr defaultColWidth="9.109375" defaultRowHeight="15" customHeight="1"/>
  <cols>
    <col min="1" max="1" width="26.88671875" style="43" customWidth="1"/>
    <col min="2" max="2" width="13" style="43" customWidth="1"/>
    <col min="3" max="3" width="13.5546875" style="43" customWidth="1"/>
    <col min="4" max="41" width="10.88671875" style="43" customWidth="1"/>
    <col min="42" max="16384" width="9.109375" style="43"/>
  </cols>
  <sheetData>
    <row r="1" spans="1:7" ht="15" customHeight="1">
      <c r="A1" s="61" t="s">
        <v>85</v>
      </c>
      <c r="B1" s="59"/>
      <c r="C1" s="59"/>
      <c r="D1" s="59"/>
      <c r="E1" s="59"/>
      <c r="F1" s="59"/>
      <c r="G1" s="59"/>
    </row>
    <row r="2" spans="1:7" ht="15" customHeight="1">
      <c r="A2" s="60" t="s">
        <v>81</v>
      </c>
      <c r="B2" s="59"/>
      <c r="C2" s="59"/>
      <c r="D2" s="59"/>
      <c r="E2" s="59"/>
      <c r="F2" s="59"/>
      <c r="G2" s="59"/>
    </row>
    <row r="4" spans="1:7" ht="15" customHeight="1">
      <c r="B4" s="55"/>
    </row>
    <row r="5" spans="1:7" ht="15" customHeight="1">
      <c r="A5" s="43" t="s">
        <v>84</v>
      </c>
      <c r="B5" s="10">
        <v>2015</v>
      </c>
      <c r="C5" s="10">
        <v>2014</v>
      </c>
      <c r="E5" s="10" t="s">
        <v>55</v>
      </c>
    </row>
    <row r="6" spans="1:7" ht="15" customHeight="1">
      <c r="A6" s="10" t="s">
        <v>2</v>
      </c>
      <c r="B6" s="44">
        <v>79173.7359532478</v>
      </c>
      <c r="C6" s="44">
        <v>82518.173460006088</v>
      </c>
      <c r="D6" s="45"/>
      <c r="E6" s="28">
        <v>-4.2241754370833107E-2</v>
      </c>
    </row>
    <row r="7" spans="1:7" ht="15" customHeight="1">
      <c r="A7" s="10" t="s">
        <v>3</v>
      </c>
      <c r="B7" s="44">
        <v>75566</v>
      </c>
      <c r="C7" s="44">
        <v>73891.695978790216</v>
      </c>
      <c r="D7" s="45"/>
      <c r="E7" s="28">
        <v>2.215684330531964E-2</v>
      </c>
    </row>
    <row r="8" spans="1:7" ht="15" customHeight="1">
      <c r="A8" s="10" t="s">
        <v>4</v>
      </c>
      <c r="B8" s="44">
        <v>75071.316996116773</v>
      </c>
      <c r="C8" s="44">
        <v>71114.913868221702</v>
      </c>
      <c r="D8" s="45"/>
      <c r="E8" s="28">
        <v>5.2701927796201087E-2</v>
      </c>
    </row>
    <row r="9" spans="1:7" ht="15" customHeight="1">
      <c r="A9" s="10" t="s">
        <v>5</v>
      </c>
      <c r="B9" s="44">
        <v>74335.774613251546</v>
      </c>
      <c r="C9" s="44">
        <v>70904.552585868791</v>
      </c>
      <c r="D9" s="45"/>
      <c r="E9" s="28">
        <v>4.6158421637959024E-2</v>
      </c>
    </row>
    <row r="10" spans="1:7" ht="15" customHeight="1">
      <c r="A10" s="10" t="s">
        <v>6</v>
      </c>
      <c r="B10" s="44">
        <v>72296.954183366703</v>
      </c>
      <c r="C10" s="44">
        <v>65341.64379168005</v>
      </c>
      <c r="D10" s="45"/>
      <c r="E10" s="28">
        <v>9.6204749843899484E-2</v>
      </c>
    </row>
    <row r="11" spans="1:7" ht="15" customHeight="1">
      <c r="A11" s="10" t="s">
        <v>7</v>
      </c>
      <c r="B11" s="44">
        <v>80851.87907248149</v>
      </c>
      <c r="C11" s="44">
        <v>75500.592933456646</v>
      </c>
      <c r="D11" s="45"/>
      <c r="E11" s="28">
        <v>6.6186292766647559E-2</v>
      </c>
    </row>
    <row r="12" spans="1:7" ht="15" customHeight="1">
      <c r="A12" s="10" t="s">
        <v>8</v>
      </c>
      <c r="B12" s="44">
        <v>70524.430867655115</v>
      </c>
      <c r="C12" s="44">
        <v>72088.37776205485</v>
      </c>
      <c r="D12" s="45"/>
      <c r="E12" s="28">
        <v>-2.2175959098976739E-2</v>
      </c>
    </row>
    <row r="13" spans="1:7" ht="15" customHeight="1">
      <c r="A13" s="10" t="s">
        <v>9</v>
      </c>
      <c r="B13" s="44">
        <v>78183.504609668104</v>
      </c>
      <c r="C13" s="44">
        <v>77484.405771092686</v>
      </c>
      <c r="D13" s="45"/>
      <c r="E13" s="28">
        <v>8.9417690095330293E-3</v>
      </c>
    </row>
    <row r="14" spans="1:7" ht="15" customHeight="1">
      <c r="A14" s="10" t="s">
        <v>10</v>
      </c>
      <c r="B14" s="44">
        <v>77776.359573319554</v>
      </c>
      <c r="C14" s="44">
        <v>71393.078855400687</v>
      </c>
      <c r="D14" s="45"/>
      <c r="E14" s="28">
        <v>8.207224859761364E-2</v>
      </c>
    </row>
    <row r="15" spans="1:7" ht="15" customHeight="1">
      <c r="A15" s="10" t="s">
        <v>11</v>
      </c>
      <c r="B15" s="44">
        <v>73263.305311709744</v>
      </c>
      <c r="C15" s="44">
        <v>70619.434033017387</v>
      </c>
      <c r="D15" s="45"/>
      <c r="E15" s="28">
        <v>3.6087250874685672E-2</v>
      </c>
    </row>
    <row r="16" spans="1:7" ht="15" customHeight="1">
      <c r="A16" s="10" t="s">
        <v>12</v>
      </c>
      <c r="B16" s="44">
        <v>79022</v>
      </c>
      <c r="C16" s="44">
        <v>73827.494034146468</v>
      </c>
      <c r="D16" s="45"/>
      <c r="E16" s="28">
        <v>6.5734934143068191E-2</v>
      </c>
    </row>
    <row r="17" spans="1:41" ht="15" customHeight="1">
      <c r="A17" s="10" t="s">
        <v>13</v>
      </c>
      <c r="B17" s="44">
        <v>78167.865440891299</v>
      </c>
      <c r="C17" s="44">
        <v>75505.823833381291</v>
      </c>
      <c r="D17" s="45"/>
      <c r="E17" s="28">
        <v>3.4055447113660597E-2</v>
      </c>
    </row>
    <row r="18" spans="1:41" ht="15" customHeight="1">
      <c r="A18" s="10" t="s">
        <v>14</v>
      </c>
      <c r="B18" s="44">
        <v>77154.025086643946</v>
      </c>
      <c r="C18" s="44">
        <v>73118.975014925803</v>
      </c>
      <c r="D18" s="45"/>
      <c r="E18" s="28">
        <v>5.2298633378968673E-2</v>
      </c>
    </row>
    <row r="20" spans="1:41" ht="15" customHeight="1">
      <c r="A20" s="60" t="s">
        <v>82</v>
      </c>
      <c r="B20" s="59"/>
      <c r="C20" s="59"/>
      <c r="D20" s="59"/>
      <c r="E20" s="59"/>
      <c r="F20" s="59"/>
      <c r="G20" s="59"/>
    </row>
    <row r="22" spans="1:41" ht="15" customHeight="1">
      <c r="A22" s="50">
        <v>2015</v>
      </c>
      <c r="B22" s="43" t="s">
        <v>56</v>
      </c>
      <c r="V22" s="43" t="s">
        <v>57</v>
      </c>
    </row>
    <row r="23" spans="1:41" ht="15" customHeight="1">
      <c r="A23" s="10"/>
      <c r="B23" s="62">
        <v>1</v>
      </c>
      <c r="C23" s="62">
        <v>2</v>
      </c>
      <c r="D23" s="62">
        <v>3</v>
      </c>
      <c r="E23" s="62">
        <v>4</v>
      </c>
      <c r="F23" s="62">
        <v>5</v>
      </c>
      <c r="G23" s="62">
        <v>6</v>
      </c>
      <c r="H23" s="62">
        <v>7</v>
      </c>
      <c r="I23" s="62">
        <v>8</v>
      </c>
      <c r="J23" s="62">
        <v>9</v>
      </c>
      <c r="K23" s="62">
        <v>10</v>
      </c>
      <c r="L23" s="62">
        <v>11</v>
      </c>
      <c r="M23" s="62">
        <v>12</v>
      </c>
      <c r="N23" s="62">
        <v>13</v>
      </c>
      <c r="O23" s="62">
        <v>14</v>
      </c>
      <c r="P23" s="62">
        <v>15</v>
      </c>
      <c r="Q23" s="62">
        <v>16</v>
      </c>
      <c r="R23" s="62">
        <v>17</v>
      </c>
      <c r="S23" s="62">
        <v>18</v>
      </c>
      <c r="T23" s="62" t="s">
        <v>14</v>
      </c>
      <c r="V23" s="10"/>
      <c r="W23" s="62">
        <v>1</v>
      </c>
      <c r="X23" s="62">
        <v>2</v>
      </c>
      <c r="Y23" s="62">
        <v>3</v>
      </c>
      <c r="Z23" s="62">
        <v>4</v>
      </c>
      <c r="AA23" s="62">
        <v>5</v>
      </c>
      <c r="AB23" s="62">
        <v>6</v>
      </c>
      <c r="AC23" s="62">
        <v>7</v>
      </c>
      <c r="AD23" s="62">
        <v>8</v>
      </c>
      <c r="AE23" s="62">
        <v>9</v>
      </c>
      <c r="AF23" s="62">
        <v>10</v>
      </c>
      <c r="AG23" s="62">
        <v>11</v>
      </c>
      <c r="AH23" s="62">
        <v>12</v>
      </c>
      <c r="AI23" s="62">
        <v>13</v>
      </c>
      <c r="AJ23" s="62">
        <v>14</v>
      </c>
      <c r="AK23" s="62">
        <v>15</v>
      </c>
      <c r="AL23" s="62">
        <v>16</v>
      </c>
      <c r="AM23" s="62">
        <v>17</v>
      </c>
      <c r="AN23" s="62">
        <v>18</v>
      </c>
      <c r="AO23" s="62" t="s">
        <v>14</v>
      </c>
    </row>
    <row r="24" spans="1:41" ht="15" customHeight="1">
      <c r="A24" s="10" t="s">
        <v>2</v>
      </c>
      <c r="B24" s="46">
        <v>0</v>
      </c>
      <c r="C24" s="46">
        <v>1</v>
      </c>
      <c r="D24" s="46">
        <v>0</v>
      </c>
      <c r="E24" s="46">
        <v>3</v>
      </c>
      <c r="F24" s="46">
        <v>2.8</v>
      </c>
      <c r="G24" s="46">
        <v>44.562500000000007</v>
      </c>
      <c r="H24" s="46">
        <v>25.333333333333336</v>
      </c>
      <c r="I24" s="46">
        <v>22.2</v>
      </c>
      <c r="J24" s="46">
        <v>29.466666666666672</v>
      </c>
      <c r="K24" s="46">
        <v>34.13111111111111</v>
      </c>
      <c r="L24" s="46">
        <v>69.20555555555552</v>
      </c>
      <c r="M24" s="46">
        <v>76.353888888888861</v>
      </c>
      <c r="N24" s="46">
        <v>18.3</v>
      </c>
      <c r="O24" s="46">
        <v>5</v>
      </c>
      <c r="P24" s="46">
        <v>7</v>
      </c>
      <c r="Q24" s="46">
        <v>0</v>
      </c>
      <c r="R24" s="46">
        <v>1</v>
      </c>
      <c r="S24" s="46">
        <v>1</v>
      </c>
      <c r="T24" s="46">
        <v>340.3530555555555</v>
      </c>
      <c r="V24" s="10" t="s">
        <v>2</v>
      </c>
      <c r="W24" s="47">
        <v>0</v>
      </c>
      <c r="X24" s="47">
        <v>2.9381255248838835E-3</v>
      </c>
      <c r="Y24" s="47">
        <v>0</v>
      </c>
      <c r="Z24" s="47">
        <v>8.8143765746516497E-3</v>
      </c>
      <c r="AA24" s="47">
        <v>8.2267514696748728E-3</v>
      </c>
      <c r="AB24" s="47">
        <v>0.13093021870263807</v>
      </c>
      <c r="AC24" s="47">
        <v>7.4432513297058384E-2</v>
      </c>
      <c r="AD24" s="47">
        <v>6.5226386652422211E-2</v>
      </c>
      <c r="AE24" s="47">
        <v>8.6576765466578443E-2</v>
      </c>
      <c r="AF24" s="47">
        <v>0.10028148874820347</v>
      </c>
      <c r="AG24" s="47">
        <v>0.20333460924154731</v>
      </c>
      <c r="AH24" s="47">
        <v>0.22433730986859229</v>
      </c>
      <c r="AI24" s="47">
        <v>5.3767697105375066E-2</v>
      </c>
      <c r="AJ24" s="47">
        <v>1.4690627624419417E-2</v>
      </c>
      <c r="AK24" s="47">
        <v>2.0566878674187182E-2</v>
      </c>
      <c r="AL24" s="47">
        <v>0</v>
      </c>
      <c r="AM24" s="47">
        <v>2.9381255248838835E-3</v>
      </c>
      <c r="AN24" s="47">
        <v>2.9381255248838835E-3</v>
      </c>
      <c r="AO24" s="47">
        <v>1</v>
      </c>
    </row>
    <row r="25" spans="1:41" ht="15" customHeight="1">
      <c r="A25" s="10" t="s">
        <v>3</v>
      </c>
      <c r="B25" s="46">
        <v>0</v>
      </c>
      <c r="C25" s="46">
        <v>0</v>
      </c>
      <c r="D25" s="46">
        <v>1.6444999999999999</v>
      </c>
      <c r="E25" s="46">
        <v>2</v>
      </c>
      <c r="F25" s="46">
        <v>33.702900000000007</v>
      </c>
      <c r="G25" s="46">
        <v>14.9361</v>
      </c>
      <c r="H25" s="46">
        <v>31.330600000000004</v>
      </c>
      <c r="I25" s="46">
        <v>29.013900000000003</v>
      </c>
      <c r="J25" s="46">
        <v>46.630599999999994</v>
      </c>
      <c r="K25" s="46">
        <v>65.686199999999999</v>
      </c>
      <c r="L25" s="46">
        <v>76.664099999999991</v>
      </c>
      <c r="M25" s="46">
        <v>70.205699999999993</v>
      </c>
      <c r="N25" s="46">
        <v>38.988900000000001</v>
      </c>
      <c r="O25" s="46">
        <v>1</v>
      </c>
      <c r="P25" s="46">
        <v>8.9</v>
      </c>
      <c r="Q25" s="46">
        <v>2</v>
      </c>
      <c r="R25" s="46">
        <v>0</v>
      </c>
      <c r="S25" s="46">
        <v>1</v>
      </c>
      <c r="T25" s="46">
        <v>423.70349999999991</v>
      </c>
      <c r="V25" s="10" t="s">
        <v>3</v>
      </c>
      <c r="W25" s="47">
        <v>0</v>
      </c>
      <c r="X25" s="47">
        <v>0</v>
      </c>
      <c r="Y25" s="47">
        <v>3.8812518659864744E-3</v>
      </c>
      <c r="Z25" s="47">
        <v>4.7202819896460628E-3</v>
      </c>
      <c r="AA25" s="47">
        <v>7.954359593442116E-2</v>
      </c>
      <c r="AB25" s="47">
        <v>3.5251301912776277E-2</v>
      </c>
      <c r="AC25" s="47">
        <v>7.3944633452402472E-2</v>
      </c>
      <c r="AD25" s="47">
        <v>6.847689480969596E-2</v>
      </c>
      <c r="AE25" s="47">
        <v>0.11005479067319483</v>
      </c>
      <c r="AF25" s="47">
        <v>0.1550286934141446</v>
      </c>
      <c r="AG25" s="47">
        <v>0.18093808524121233</v>
      </c>
      <c r="AH25" s="47">
        <v>0.16569535064024726</v>
      </c>
      <c r="AI25" s="47">
        <v>9.2019301233055684E-2</v>
      </c>
      <c r="AJ25" s="47">
        <v>2.3601409948230314E-3</v>
      </c>
      <c r="AK25" s="47">
        <v>2.100525485392498E-2</v>
      </c>
      <c r="AL25" s="47">
        <v>4.7202819896460628E-3</v>
      </c>
      <c r="AM25" s="47">
        <v>0</v>
      </c>
      <c r="AN25" s="47">
        <v>2.3601409948230314E-3</v>
      </c>
      <c r="AO25" s="47">
        <v>1</v>
      </c>
    </row>
    <row r="26" spans="1:41" ht="15" customHeight="1">
      <c r="A26" s="10" t="s">
        <v>4</v>
      </c>
      <c r="B26" s="46">
        <v>0</v>
      </c>
      <c r="C26" s="46">
        <v>7.3799999999999972</v>
      </c>
      <c r="D26" s="46">
        <v>3.89</v>
      </c>
      <c r="E26" s="46">
        <v>12.99</v>
      </c>
      <c r="F26" s="46">
        <v>10.620000000000001</v>
      </c>
      <c r="G26" s="46">
        <v>39.04</v>
      </c>
      <c r="H26" s="46">
        <v>25.690000000000005</v>
      </c>
      <c r="I26" s="46">
        <v>53.24</v>
      </c>
      <c r="J26" s="46">
        <v>44.11</v>
      </c>
      <c r="K26" s="46">
        <v>73.289999999999992</v>
      </c>
      <c r="L26" s="46">
        <v>89.939999999999984</v>
      </c>
      <c r="M26" s="46">
        <v>65.099999999999994</v>
      </c>
      <c r="N26" s="46">
        <v>18.28</v>
      </c>
      <c r="O26" s="46">
        <v>8.8000000000000007</v>
      </c>
      <c r="P26" s="46">
        <v>9</v>
      </c>
      <c r="Q26" s="46">
        <v>3.3</v>
      </c>
      <c r="R26" s="46">
        <v>0</v>
      </c>
      <c r="S26" s="46">
        <v>1</v>
      </c>
      <c r="T26" s="46">
        <v>465.66999999999996</v>
      </c>
      <c r="V26" s="10" t="s">
        <v>4</v>
      </c>
      <c r="W26" s="47">
        <v>0</v>
      </c>
      <c r="X26" s="47">
        <v>1.5848132797904091E-2</v>
      </c>
      <c r="Y26" s="47">
        <v>8.3535550926621873E-3</v>
      </c>
      <c r="Z26" s="47">
        <v>2.7895290656473472E-2</v>
      </c>
      <c r="AA26" s="47">
        <v>2.2805849636008336E-2</v>
      </c>
      <c r="AB26" s="47">
        <v>8.3836193012218965E-2</v>
      </c>
      <c r="AC26" s="47">
        <v>5.516782270706725E-2</v>
      </c>
      <c r="AD26" s="47">
        <v>0.11432989026563876</v>
      </c>
      <c r="AE26" s="47">
        <v>9.4723731397770961E-2</v>
      </c>
      <c r="AF26" s="47">
        <v>0.1573861318100801</v>
      </c>
      <c r="AG26" s="47">
        <v>0.19314106556144908</v>
      </c>
      <c r="AH26" s="47">
        <v>0.13979856980264996</v>
      </c>
      <c r="AI26" s="47">
        <v>3.9255266605106628E-2</v>
      </c>
      <c r="AJ26" s="47">
        <v>1.8897502523246078E-2</v>
      </c>
      <c r="AK26" s="47">
        <v>1.9326991216956215E-2</v>
      </c>
      <c r="AL26" s="47">
        <v>7.086563446217279E-3</v>
      </c>
      <c r="AM26" s="47">
        <v>0</v>
      </c>
      <c r="AN26" s="47">
        <v>2.1474434685506906E-3</v>
      </c>
      <c r="AO26" s="47">
        <v>1</v>
      </c>
    </row>
    <row r="27" spans="1:41" ht="15" customHeight="1">
      <c r="A27" s="10" t="s">
        <v>5</v>
      </c>
      <c r="B27" s="46">
        <v>0</v>
      </c>
      <c r="C27" s="46">
        <v>0</v>
      </c>
      <c r="D27" s="46">
        <v>0</v>
      </c>
      <c r="E27" s="46">
        <v>23.958333333331002</v>
      </c>
      <c r="F27" s="46">
        <v>43.222222222219997</v>
      </c>
      <c r="G27" s="46">
        <v>38.583333333316006</v>
      </c>
      <c r="H27" s="46">
        <v>62.916666666648005</v>
      </c>
      <c r="I27" s="46">
        <v>51.138888888876011</v>
      </c>
      <c r="J27" s="46">
        <v>58.217222222209017</v>
      </c>
      <c r="K27" s="46">
        <v>113.97222222220304</v>
      </c>
      <c r="L27" s="46">
        <v>138.76388888884713</v>
      </c>
      <c r="M27" s="46">
        <v>120.96111111109305</v>
      </c>
      <c r="N27" s="46">
        <v>21.388888888888001</v>
      </c>
      <c r="O27" s="46">
        <v>29</v>
      </c>
      <c r="P27" s="46">
        <v>7.1111111111109997</v>
      </c>
      <c r="Q27" s="46">
        <v>2</v>
      </c>
      <c r="R27" s="46">
        <v>3.333333333333</v>
      </c>
      <c r="S27" s="46">
        <v>1.1111111111109999</v>
      </c>
      <c r="T27" s="46">
        <v>715.67833333318617</v>
      </c>
      <c r="V27" s="10" t="s">
        <v>5</v>
      </c>
      <c r="W27" s="47">
        <v>0</v>
      </c>
      <c r="X27" s="47">
        <v>0</v>
      </c>
      <c r="Y27" s="47">
        <v>0</v>
      </c>
      <c r="Z27" s="47">
        <v>3.3476398847716866E-2</v>
      </c>
      <c r="AA27" s="47">
        <v>6.039336418208676E-2</v>
      </c>
      <c r="AB27" s="47">
        <v>5.3911557100825937E-2</v>
      </c>
      <c r="AC27" s="47">
        <v>8.7911934365291128E-2</v>
      </c>
      <c r="AD27" s="47">
        <v>7.1455130757840268E-2</v>
      </c>
      <c r="AE27" s="47">
        <v>8.1345514473058406E-2</v>
      </c>
      <c r="AF27" s="47">
        <v>0.15925062547498267</v>
      </c>
      <c r="AG27" s="47">
        <v>0.19389142080433108</v>
      </c>
      <c r="AH27" s="47">
        <v>0.16901603063450468</v>
      </c>
      <c r="AI27" s="47">
        <v>2.9886176362601075E-2</v>
      </c>
      <c r="AJ27" s="47">
        <v>4.0520997561762098E-2</v>
      </c>
      <c r="AK27" s="47">
        <v>9.936183310163731E-3</v>
      </c>
      <c r="AL27" s="47">
        <v>2.7945515559835931E-3</v>
      </c>
      <c r="AM27" s="47">
        <v>4.6575859266388556E-3</v>
      </c>
      <c r="AN27" s="47">
        <v>1.5525286422129519E-3</v>
      </c>
      <c r="AO27" s="47">
        <v>1</v>
      </c>
    </row>
    <row r="28" spans="1:41" ht="15" customHeight="1">
      <c r="A28" s="10" t="s">
        <v>6</v>
      </c>
      <c r="B28" s="46">
        <v>0</v>
      </c>
      <c r="C28" s="46">
        <v>0</v>
      </c>
      <c r="D28" s="46">
        <v>0</v>
      </c>
      <c r="E28" s="46">
        <v>37.452300000000001</v>
      </c>
      <c r="F28" s="46">
        <v>18.976700000000001</v>
      </c>
      <c r="G28" s="46">
        <v>53.915299999999988</v>
      </c>
      <c r="H28" s="46">
        <v>66.3476</v>
      </c>
      <c r="I28" s="46">
        <v>50.334599999999995</v>
      </c>
      <c r="J28" s="46">
        <v>57.442399999999992</v>
      </c>
      <c r="K28" s="46">
        <v>139.86140000000009</v>
      </c>
      <c r="L28" s="46">
        <v>133.25860000000006</v>
      </c>
      <c r="M28" s="46">
        <v>86.666900000000027</v>
      </c>
      <c r="N28" s="46">
        <v>36.955599999999997</v>
      </c>
      <c r="O28" s="46">
        <v>17.75</v>
      </c>
      <c r="P28" s="46">
        <v>5</v>
      </c>
      <c r="Q28" s="46">
        <v>8</v>
      </c>
      <c r="R28" s="46">
        <v>0</v>
      </c>
      <c r="S28" s="46">
        <v>2</v>
      </c>
      <c r="T28" s="46">
        <v>713.96140000000025</v>
      </c>
      <c r="V28" s="10" t="s">
        <v>6</v>
      </c>
      <c r="W28" s="47">
        <v>0</v>
      </c>
      <c r="X28" s="47">
        <v>0</v>
      </c>
      <c r="Y28" s="47">
        <v>0</v>
      </c>
      <c r="Z28" s="47">
        <v>5.2457037593348868E-2</v>
      </c>
      <c r="AA28" s="47">
        <v>2.6579448132630131E-2</v>
      </c>
      <c r="AB28" s="47">
        <v>7.5515707151675104E-2</v>
      </c>
      <c r="AC28" s="47">
        <v>9.2928833407520312E-2</v>
      </c>
      <c r="AD28" s="47">
        <v>7.0500450024329017E-2</v>
      </c>
      <c r="AE28" s="47">
        <v>8.0455890192382903E-2</v>
      </c>
      <c r="AF28" s="47">
        <v>0.19589490412226773</v>
      </c>
      <c r="AG28" s="47">
        <v>0.18664678510630969</v>
      </c>
      <c r="AH28" s="47">
        <v>0.12138877535956426</v>
      </c>
      <c r="AI28" s="47">
        <v>5.1761341719594345E-2</v>
      </c>
      <c r="AJ28" s="47">
        <v>2.4861288019212235E-2</v>
      </c>
      <c r="AK28" s="47">
        <v>7.0031797237217561E-3</v>
      </c>
      <c r="AL28" s="47">
        <v>1.120508755795481E-2</v>
      </c>
      <c r="AM28" s="47">
        <v>0</v>
      </c>
      <c r="AN28" s="47">
        <v>2.8012718894887025E-3</v>
      </c>
      <c r="AO28" s="47">
        <v>1</v>
      </c>
    </row>
    <row r="29" spans="1:41" ht="15" customHeight="1">
      <c r="A29" s="10" t="s">
        <v>7</v>
      </c>
      <c r="B29" s="46">
        <v>0.8</v>
      </c>
      <c r="C29" s="46">
        <v>0.8</v>
      </c>
      <c r="D29" s="46">
        <v>0.71</v>
      </c>
      <c r="E29" s="46">
        <v>8.5</v>
      </c>
      <c r="F29" s="46">
        <v>6.8</v>
      </c>
      <c r="G29" s="46">
        <v>17.82</v>
      </c>
      <c r="H29" s="46">
        <v>49.54</v>
      </c>
      <c r="I29" s="46">
        <v>67.59</v>
      </c>
      <c r="J29" s="46">
        <v>74.53</v>
      </c>
      <c r="K29" s="46">
        <v>120.52</v>
      </c>
      <c r="L29" s="46">
        <v>163.47</v>
      </c>
      <c r="M29" s="46">
        <v>134.96</v>
      </c>
      <c r="N29" s="46">
        <v>61.39</v>
      </c>
      <c r="O29" s="46">
        <v>10.71</v>
      </c>
      <c r="P29" s="46">
        <v>10.75</v>
      </c>
      <c r="Q29" s="46">
        <v>3.61</v>
      </c>
      <c r="R29" s="46">
        <v>1</v>
      </c>
      <c r="S29" s="46">
        <v>2.11</v>
      </c>
      <c r="T29" s="46">
        <v>735.61000000000013</v>
      </c>
      <c r="V29" s="10" t="s">
        <v>7</v>
      </c>
      <c r="W29" s="47">
        <v>1.0210423353223569E-3</v>
      </c>
      <c r="X29" s="47">
        <v>1.0210423353223569E-3</v>
      </c>
      <c r="Y29" s="47">
        <v>9.0404790106667022E-4</v>
      </c>
      <c r="Z29" s="47">
        <v>1.0720944520884748E-2</v>
      </c>
      <c r="AA29" s="47">
        <v>8.6788598502400352E-3</v>
      </c>
      <c r="AB29" s="47">
        <v>1.7254551881181874E-2</v>
      </c>
      <c r="AC29" s="47">
        <v>6.5013452587296475E-2</v>
      </c>
      <c r="AD29" s="47">
        <v>9.0433152393759306E-2</v>
      </c>
      <c r="AE29" s="47">
        <v>0.10034329003239327</v>
      </c>
      <c r="AF29" s="47">
        <v>0.17830696290602824</v>
      </c>
      <c r="AG29" s="47">
        <v>0.22782361635468751</v>
      </c>
      <c r="AH29" s="47">
        <v>0.17774290792148045</v>
      </c>
      <c r="AI29" s="47">
        <v>8.2787388850855861E-2</v>
      </c>
      <c r="AJ29" s="47">
        <v>1.6095597924873268E-2</v>
      </c>
      <c r="AK29" s="47">
        <v>1.3273550359190641E-2</v>
      </c>
      <c r="AL29" s="47">
        <v>4.6088716524967498E-3</v>
      </c>
      <c r="AM29" s="47">
        <v>1.2763029191529462E-3</v>
      </c>
      <c r="AN29" s="47">
        <v>2.694417273767331E-3</v>
      </c>
      <c r="AO29" s="47">
        <v>1</v>
      </c>
    </row>
    <row r="30" spans="1:41" ht="15" customHeight="1">
      <c r="A30" s="10" t="s">
        <v>8</v>
      </c>
      <c r="B30" s="46">
        <v>0</v>
      </c>
      <c r="C30" s="46">
        <v>0.211111111111</v>
      </c>
      <c r="D30" s="46">
        <v>6.5922222222210003</v>
      </c>
      <c r="E30" s="46">
        <v>15</v>
      </c>
      <c r="F30" s="46">
        <v>48.7</v>
      </c>
      <c r="G30" s="46">
        <v>79.900000000000006</v>
      </c>
      <c r="H30" s="46">
        <v>47</v>
      </c>
      <c r="I30" s="46">
        <v>59.8</v>
      </c>
      <c r="J30" s="46">
        <v>64.3</v>
      </c>
      <c r="K30" s="46">
        <v>107.23305555554997</v>
      </c>
      <c r="L30" s="46">
        <v>133.33611111110798</v>
      </c>
      <c r="M30" s="46">
        <v>71.142222222222003</v>
      </c>
      <c r="N30" s="46">
        <v>31.786666666665003</v>
      </c>
      <c r="O30" s="46">
        <v>15.675000000000001</v>
      </c>
      <c r="P30" s="46">
        <v>14</v>
      </c>
      <c r="Q30" s="46">
        <v>0.88888888888799999</v>
      </c>
      <c r="R30" s="46">
        <v>2</v>
      </c>
      <c r="S30" s="46">
        <v>1</v>
      </c>
      <c r="T30" s="46">
        <f>SUM(B30:S30)</f>
        <v>698.565277777765</v>
      </c>
      <c r="V30" s="10" t="s">
        <v>8</v>
      </c>
      <c r="W30" s="47">
        <v>0</v>
      </c>
      <c r="X30" s="47">
        <v>3.0262692113328224E-4</v>
      </c>
      <c r="Y30" s="47">
        <v>9.4499238057072395E-3</v>
      </c>
      <c r="Z30" s="47">
        <v>2.1502439133165581E-2</v>
      </c>
      <c r="AA30" s="47">
        <v>7.3108293052762979E-2</v>
      </c>
      <c r="AB30" s="47">
        <v>0.11285913553026651</v>
      </c>
      <c r="AC30" s="47">
        <v>6.4507317399496736E-2</v>
      </c>
      <c r="AD30" s="47">
        <v>8.6009756532662324E-2</v>
      </c>
      <c r="AE30" s="47">
        <v>9.1743740301506477E-2</v>
      </c>
      <c r="AF30" s="47">
        <v>0.15371815000977176</v>
      </c>
      <c r="AG30" s="47">
        <v>0.19113677422797348</v>
      </c>
      <c r="AH30" s="47">
        <v>0.10198208687543123</v>
      </c>
      <c r="AI30" s="47">
        <v>4.5566057683079163E-2</v>
      </c>
      <c r="AJ30" s="47">
        <v>2.2470048894158032E-2</v>
      </c>
      <c r="AK30" s="47">
        <v>2.0068943190954543E-2</v>
      </c>
      <c r="AL30" s="47">
        <v>1.2742186152974269E-3</v>
      </c>
      <c r="AM30" s="47">
        <v>2.8669918844220774E-3</v>
      </c>
      <c r="AN30" s="47">
        <v>1.4334959422110387E-3</v>
      </c>
      <c r="AO30" s="47">
        <v>1</v>
      </c>
    </row>
    <row r="31" spans="1:41" ht="15" customHeight="1">
      <c r="A31" s="10" t="s">
        <v>9</v>
      </c>
      <c r="B31" s="46">
        <v>0</v>
      </c>
      <c r="C31" s="46">
        <v>0</v>
      </c>
      <c r="D31" s="46">
        <v>0</v>
      </c>
      <c r="E31" s="46">
        <v>9</v>
      </c>
      <c r="F31" s="46">
        <v>21.483333333333334</v>
      </c>
      <c r="G31" s="46">
        <v>42.42499999999999</v>
      </c>
      <c r="H31" s="46">
        <v>27.766666666666669</v>
      </c>
      <c r="I31" s="46">
        <v>85.183333333333309</v>
      </c>
      <c r="J31" s="46">
        <v>74.816666666666663</v>
      </c>
      <c r="K31" s="46">
        <v>133.03333333333327</v>
      </c>
      <c r="L31" s="46">
        <v>269.95000000000022</v>
      </c>
      <c r="M31" s="46">
        <v>130.13888888888886</v>
      </c>
      <c r="N31" s="46">
        <v>37.261111111111106</v>
      </c>
      <c r="O31" s="46">
        <v>21.8</v>
      </c>
      <c r="P31" s="46">
        <v>11</v>
      </c>
      <c r="Q31" s="46">
        <v>3</v>
      </c>
      <c r="R31" s="46">
        <v>2.1111111111111098</v>
      </c>
      <c r="S31" s="46">
        <v>2.1111111111111098</v>
      </c>
      <c r="T31" s="46">
        <v>871.08055555555563</v>
      </c>
      <c r="V31" s="10" t="s">
        <v>9</v>
      </c>
      <c r="W31" s="47">
        <v>0</v>
      </c>
      <c r="X31" s="47">
        <v>0</v>
      </c>
      <c r="Y31" s="47">
        <v>0</v>
      </c>
      <c r="Z31" s="47">
        <v>1.0331995063602358E-2</v>
      </c>
      <c r="AA31" s="47">
        <v>2.4662854883302665E-2</v>
      </c>
      <c r="AB31" s="47">
        <v>4.8703876730369994E-2</v>
      </c>
      <c r="AC31" s="47">
        <v>3.1876118103632459E-2</v>
      </c>
      <c r="AD31" s="47">
        <v>9.7790419944577101E-2</v>
      </c>
      <c r="AE31" s="47">
        <v>8.5889492297242562E-2</v>
      </c>
      <c r="AF31" s="47">
        <v>0.15272219369939627</v>
      </c>
      <c r="AG31" s="47">
        <v>0.30990245193549543</v>
      </c>
      <c r="AH31" s="47">
        <v>0.14939937306474393</v>
      </c>
      <c r="AI31" s="47">
        <v>4.2775735118259876E-2</v>
      </c>
      <c r="AJ31" s="47">
        <v>2.5026388042947934E-2</v>
      </c>
      <c r="AK31" s="47">
        <v>1.2627993966625103E-2</v>
      </c>
      <c r="AL31" s="47">
        <v>3.4439983545341193E-3</v>
      </c>
      <c r="AM31" s="47">
        <v>2.4235543976351193E-3</v>
      </c>
      <c r="AN31" s="47">
        <v>2.4235543976351193E-3</v>
      </c>
      <c r="AO31" s="47">
        <v>1</v>
      </c>
    </row>
    <row r="32" spans="1:41" ht="15" customHeight="1">
      <c r="A32" s="10" t="s">
        <v>10</v>
      </c>
      <c r="B32" s="46">
        <v>0.55559999999999998</v>
      </c>
      <c r="C32" s="46">
        <v>0</v>
      </c>
      <c r="D32" s="46">
        <v>8.1943999999999999</v>
      </c>
      <c r="E32" s="46">
        <v>16.711100000000002</v>
      </c>
      <c r="F32" s="46">
        <v>6.4443999999999999</v>
      </c>
      <c r="G32" s="46">
        <v>53.267199999999981</v>
      </c>
      <c r="H32" s="46">
        <v>53.444699999999997</v>
      </c>
      <c r="I32" s="46">
        <v>104.25060000000008</v>
      </c>
      <c r="J32" s="46">
        <v>95.036900000000031</v>
      </c>
      <c r="K32" s="46">
        <v>162.50030000000015</v>
      </c>
      <c r="L32" s="46">
        <v>199.80450000000016</v>
      </c>
      <c r="M32" s="46">
        <v>125.15440000000009</v>
      </c>
      <c r="N32" s="46">
        <v>66.722200000000001</v>
      </c>
      <c r="O32" s="46">
        <v>51.944499999999998</v>
      </c>
      <c r="P32" s="46">
        <v>12</v>
      </c>
      <c r="Q32" s="46">
        <v>3</v>
      </c>
      <c r="R32" s="46">
        <v>3.1111</v>
      </c>
      <c r="S32" s="46">
        <v>2.2222</v>
      </c>
      <c r="T32" s="46">
        <v>964.36410000000058</v>
      </c>
      <c r="V32" s="10" t="s">
        <v>10</v>
      </c>
      <c r="W32" s="47">
        <v>5.761309447334255E-4</v>
      </c>
      <c r="X32" s="47">
        <v>0</v>
      </c>
      <c r="Y32" s="47">
        <v>8.4972055678970166E-3</v>
      </c>
      <c r="Z32" s="47">
        <v>1.7328621005282124E-2</v>
      </c>
      <c r="AA32" s="47">
        <v>6.6825382653709275E-3</v>
      </c>
      <c r="AB32" s="47">
        <v>5.5235569221210069E-2</v>
      </c>
      <c r="AC32" s="47">
        <v>5.5419628333323444E-2</v>
      </c>
      <c r="AD32" s="47">
        <v>0.1081029457649865</v>
      </c>
      <c r="AE32" s="47">
        <v>9.8548774264823807E-2</v>
      </c>
      <c r="AF32" s="47">
        <v>0.16850513203467452</v>
      </c>
      <c r="AG32" s="47">
        <v>0.20718782459861379</v>
      </c>
      <c r="AH32" s="47">
        <v>0.12977919854129785</v>
      </c>
      <c r="AI32" s="47">
        <v>6.9187768395774951E-2</v>
      </c>
      <c r="AJ32" s="47">
        <v>5.3863991826323655E-2</v>
      </c>
      <c r="AK32" s="47">
        <v>1.2443432931607464E-2</v>
      </c>
      <c r="AL32" s="47">
        <v>3.110858232901866E-3</v>
      </c>
      <c r="AM32" s="47">
        <v>3.2260636827936649E-3</v>
      </c>
      <c r="AN32" s="47">
        <v>2.3043163883848419E-3</v>
      </c>
      <c r="AO32" s="47">
        <v>1</v>
      </c>
    </row>
    <row r="33" spans="1:41" ht="15" customHeight="1">
      <c r="A33" s="10" t="s">
        <v>11</v>
      </c>
      <c r="B33" s="46">
        <v>0</v>
      </c>
      <c r="C33" s="46">
        <v>1</v>
      </c>
      <c r="D33" s="46">
        <v>5.3800000000000008</v>
      </c>
      <c r="E33" s="46">
        <v>18.21</v>
      </c>
      <c r="F33" s="46">
        <v>20.330000000000002</v>
      </c>
      <c r="G33" s="46">
        <v>97.239999999999966</v>
      </c>
      <c r="H33" s="46">
        <v>93.049999999999983</v>
      </c>
      <c r="I33" s="46">
        <v>81.96</v>
      </c>
      <c r="J33" s="46">
        <v>111.14999999999998</v>
      </c>
      <c r="K33" s="46">
        <v>142.23000000000002</v>
      </c>
      <c r="L33" s="46">
        <v>225.43000000000026</v>
      </c>
      <c r="M33" s="46">
        <v>187.51000000000008</v>
      </c>
      <c r="N33" s="46">
        <v>66.219999999999985</v>
      </c>
      <c r="O33" s="46">
        <v>6.8500000000000005</v>
      </c>
      <c r="P33" s="46">
        <v>18.720000000000002</v>
      </c>
      <c r="Q33" s="46">
        <v>1</v>
      </c>
      <c r="R33" s="46">
        <v>1.1100000000000001</v>
      </c>
      <c r="S33" s="46">
        <v>2.1100000000000003</v>
      </c>
      <c r="T33" s="46">
        <v>1079.5</v>
      </c>
      <c r="V33" s="10" t="s">
        <v>11</v>
      </c>
      <c r="W33" s="47">
        <v>0</v>
      </c>
      <c r="X33" s="47">
        <v>9.2635479388605835E-4</v>
      </c>
      <c r="Y33" s="47">
        <v>4.9837887911069944E-3</v>
      </c>
      <c r="Z33" s="47">
        <v>1.6868920796665122E-2</v>
      </c>
      <c r="AA33" s="47">
        <v>1.8832792959703568E-2</v>
      </c>
      <c r="AB33" s="47">
        <v>9.0078740157480283E-2</v>
      </c>
      <c r="AC33" s="47">
        <v>8.6197313571097708E-2</v>
      </c>
      <c r="AD33" s="47">
        <v>7.5924038906901331E-2</v>
      </c>
      <c r="AE33" s="47">
        <v>0.10296433534043536</v>
      </c>
      <c r="AF33" s="47">
        <v>0.13175544233441411</v>
      </c>
      <c r="AG33" s="47">
        <v>0.20882816118573438</v>
      </c>
      <c r="AH33" s="47">
        <v>0.17370078740157488</v>
      </c>
      <c r="AI33" s="47">
        <v>6.1343214451134769E-2</v>
      </c>
      <c r="AJ33" s="47">
        <v>6.3455303381195005E-3</v>
      </c>
      <c r="AK33" s="47">
        <v>1.7341361741547014E-2</v>
      </c>
      <c r="AL33" s="47">
        <v>9.2635479388605835E-4</v>
      </c>
      <c r="AM33" s="47">
        <v>1.0282538212135249E-3</v>
      </c>
      <c r="AN33" s="47">
        <v>1.9546086150995833E-3</v>
      </c>
      <c r="AO33" s="47">
        <v>1</v>
      </c>
    </row>
    <row r="34" spans="1:41" ht="15" customHeight="1">
      <c r="A34" s="10" t="s">
        <v>12</v>
      </c>
      <c r="B34" s="46">
        <v>0</v>
      </c>
      <c r="C34" s="46">
        <v>0</v>
      </c>
      <c r="D34" s="46">
        <v>0.5</v>
      </c>
      <c r="E34" s="46">
        <v>1.6666666666666665</v>
      </c>
      <c r="F34" s="46">
        <v>19.955555555555556</v>
      </c>
      <c r="G34" s="46">
        <v>38.027777777777779</v>
      </c>
      <c r="H34" s="46">
        <v>72.608333333333334</v>
      </c>
      <c r="I34" s="46">
        <v>87.044444444444409</v>
      </c>
      <c r="J34" s="46">
        <v>65.194444444444429</v>
      </c>
      <c r="K34" s="46">
        <v>157.77277777777775</v>
      </c>
      <c r="L34" s="46">
        <v>295.26944444444467</v>
      </c>
      <c r="M34" s="46">
        <v>227.28333333333325</v>
      </c>
      <c r="N34" s="46">
        <v>88.911111111111083</v>
      </c>
      <c r="O34" s="46">
        <v>18.638888888888889</v>
      </c>
      <c r="P34" s="46">
        <v>7.7</v>
      </c>
      <c r="Q34" s="46">
        <v>13</v>
      </c>
      <c r="R34" s="46">
        <v>1</v>
      </c>
      <c r="S34" s="46">
        <v>2.1111111111111112</v>
      </c>
      <c r="T34" s="46">
        <v>1096.683888888889</v>
      </c>
      <c r="V34" s="10" t="s">
        <v>12</v>
      </c>
      <c r="W34" s="47">
        <v>0</v>
      </c>
      <c r="X34" s="47">
        <v>0</v>
      </c>
      <c r="Y34" s="47">
        <v>4.5591989183553852E-4</v>
      </c>
      <c r="Z34" s="47">
        <v>1.5197329727851283E-3</v>
      </c>
      <c r="AA34" s="47">
        <v>1.8196269460813937E-2</v>
      </c>
      <c r="AB34" s="47">
        <v>3.4675240662380681E-2</v>
      </c>
      <c r="AC34" s="47">
        <v>6.6207166959384112E-2</v>
      </c>
      <c r="AD34" s="47">
        <v>7.9370587391991265E-2</v>
      </c>
      <c r="AE34" s="47">
        <v>5.9446888118778254E-2</v>
      </c>
      <c r="AF34" s="47">
        <v>0.14386349555807376</v>
      </c>
      <c r="AG34" s="47">
        <v>0.26923842634690154</v>
      </c>
      <c r="AH34" s="47">
        <v>0.20724598549870787</v>
      </c>
      <c r="AI34" s="47">
        <v>8.1072688321510628E-2</v>
      </c>
      <c r="AJ34" s="47">
        <v>1.6995680412313686E-2</v>
      </c>
      <c r="AK34" s="47">
        <v>7.0211663342672932E-3</v>
      </c>
      <c r="AL34" s="47">
        <v>1.1853917187724002E-2</v>
      </c>
      <c r="AM34" s="47">
        <v>9.1183978367107704E-4</v>
      </c>
      <c r="AN34" s="47">
        <v>1.9249950988611626E-3</v>
      </c>
      <c r="AO34" s="47">
        <v>1</v>
      </c>
    </row>
    <row r="35" spans="1:41" ht="15" customHeight="1">
      <c r="A35" s="10" t="s">
        <v>13</v>
      </c>
      <c r="B35" s="46">
        <v>0.88888999999999996</v>
      </c>
      <c r="C35" s="46">
        <v>3.1388800000000003</v>
      </c>
      <c r="D35" s="46">
        <v>2.88889</v>
      </c>
      <c r="E35" s="46">
        <v>20.86111</v>
      </c>
      <c r="F35" s="46">
        <v>116.83472</v>
      </c>
      <c r="G35" s="46">
        <v>73.738330000000005</v>
      </c>
      <c r="H35" s="46">
        <v>64.100019999999986</v>
      </c>
      <c r="I35" s="46">
        <v>127.19306000000002</v>
      </c>
      <c r="J35" s="46">
        <v>115.82722</v>
      </c>
      <c r="K35" s="46">
        <v>186.83023</v>
      </c>
      <c r="L35" s="46">
        <v>291.35050999999999</v>
      </c>
      <c r="M35" s="46">
        <v>300.41325999999992</v>
      </c>
      <c r="N35" s="46">
        <v>85.805000000000021</v>
      </c>
      <c r="O35" s="46">
        <v>52.161110000000008</v>
      </c>
      <c r="P35" s="46">
        <v>12.88888</v>
      </c>
      <c r="Q35" s="46">
        <v>18.22222</v>
      </c>
      <c r="R35" s="46">
        <v>2.8422200000000002</v>
      </c>
      <c r="S35" s="46">
        <v>4</v>
      </c>
      <c r="T35" s="46">
        <v>1479.9845499999999</v>
      </c>
      <c r="V35" s="10" t="s">
        <v>13</v>
      </c>
      <c r="W35" s="47">
        <v>6.0060762120793759E-4</v>
      </c>
      <c r="X35" s="47">
        <v>2.1208870052055614E-3</v>
      </c>
      <c r="Y35" s="47">
        <v>1.9519730797189741E-3</v>
      </c>
      <c r="Z35" s="47">
        <v>1.4095491740099586E-2</v>
      </c>
      <c r="AA35" s="47">
        <v>7.8943202481404295E-2</v>
      </c>
      <c r="AB35" s="47">
        <v>4.9823716065144068E-2</v>
      </c>
      <c r="AC35" s="47">
        <v>4.3311276458933297E-2</v>
      </c>
      <c r="AD35" s="47">
        <v>8.5942153923160902E-2</v>
      </c>
      <c r="AE35" s="47">
        <v>7.8262452131679344E-2</v>
      </c>
      <c r="AF35" s="47">
        <v>0.12623795971383622</v>
      </c>
      <c r="AG35" s="47">
        <v>0.19686050776678715</v>
      </c>
      <c r="AH35" s="47">
        <v>0.20298405142134757</v>
      </c>
      <c r="AI35" s="47">
        <v>5.7976956583769758E-2</v>
      </c>
      <c r="AJ35" s="47">
        <v>3.5244361165797315E-2</v>
      </c>
      <c r="AK35" s="47">
        <v>8.7087936154468647E-3</v>
      </c>
      <c r="AL35" s="47">
        <v>1.2312439342694491E-2</v>
      </c>
      <c r="AM35" s="47">
        <v>1.9204389667446193E-3</v>
      </c>
      <c r="AN35" s="47">
        <v>2.7027309170220733E-3</v>
      </c>
      <c r="AO35" s="47">
        <v>1</v>
      </c>
    </row>
    <row r="36" spans="1:41" ht="15" customHeight="1">
      <c r="A36" s="10" t="s">
        <v>14</v>
      </c>
      <c r="B36" s="46">
        <f>SUM(B24:B35)</f>
        <v>2.2444899999999999</v>
      </c>
      <c r="C36" s="46">
        <f t="shared" ref="C36:T36" si="0">SUM(C24:C35)</f>
        <v>13.529991111110999</v>
      </c>
      <c r="D36" s="46">
        <f t="shared" si="0"/>
        <v>29.800012222221003</v>
      </c>
      <c r="E36" s="46">
        <f t="shared" si="0"/>
        <v>169.34950999999768</v>
      </c>
      <c r="F36" s="46">
        <f t="shared" si="0"/>
        <v>349.86983111110885</v>
      </c>
      <c r="G36" s="46">
        <f t="shared" si="0"/>
        <v>593.45554111109379</v>
      </c>
      <c r="H36" s="46">
        <f t="shared" si="0"/>
        <v>619.12791999998137</v>
      </c>
      <c r="I36" s="46">
        <f t="shared" si="0"/>
        <v>818.94882666665387</v>
      </c>
      <c r="J36" s="46">
        <f t="shared" si="0"/>
        <v>836.72211999998683</v>
      </c>
      <c r="K36" s="46">
        <f t="shared" si="0"/>
        <v>1437.0606299999754</v>
      </c>
      <c r="L36" s="46">
        <f t="shared" si="0"/>
        <v>2086.4427099999557</v>
      </c>
      <c r="M36" s="46">
        <f t="shared" si="0"/>
        <v>1595.8897044444261</v>
      </c>
      <c r="N36" s="46">
        <f t="shared" si="0"/>
        <v>572.00947777777515</v>
      </c>
      <c r="O36" s="46">
        <f t="shared" si="0"/>
        <v>239.32949888888888</v>
      </c>
      <c r="P36" s="46">
        <f t="shared" si="0"/>
        <v>124.06999111111101</v>
      </c>
      <c r="Q36" s="46">
        <f t="shared" si="0"/>
        <v>58.021108888888001</v>
      </c>
      <c r="R36" s="46">
        <f t="shared" si="0"/>
        <v>17.50776444444411</v>
      </c>
      <c r="S36" s="46">
        <f t="shared" si="0"/>
        <v>21.775533333333222</v>
      </c>
      <c r="T36" s="46">
        <f t="shared" si="0"/>
        <v>9585.1546611109516</v>
      </c>
      <c r="V36" s="10" t="s">
        <v>14</v>
      </c>
      <c r="W36" s="47">
        <v>2.3418684837191259E-4</v>
      </c>
      <c r="X36" s="47">
        <v>1.4116997521980838E-3</v>
      </c>
      <c r="Y36" s="47">
        <v>3.1092902814298185E-3</v>
      </c>
      <c r="Z36" s="47">
        <v>1.7669683545138162E-2</v>
      </c>
      <c r="AA36" s="47">
        <v>3.6744892086656371E-2</v>
      </c>
      <c r="AB36" s="47">
        <v>6.1798218842168379E-2</v>
      </c>
      <c r="AC36" s="47">
        <v>6.4390236814202542E-2</v>
      </c>
      <c r="AD36" s="47">
        <v>8.546880675102754E-2</v>
      </c>
      <c r="AE36" s="47">
        <v>8.7271077256459426E-2</v>
      </c>
      <c r="AF36" s="47">
        <v>0.14994083282128656</v>
      </c>
      <c r="AG36" s="47">
        <v>0.21769642215534138</v>
      </c>
      <c r="AH36" s="47">
        <v>0.1665128292988711</v>
      </c>
      <c r="AI36" s="47">
        <v>5.9682643647171851E-2</v>
      </c>
      <c r="AJ36" s="47">
        <v>2.4971294622483528E-2</v>
      </c>
      <c r="AK36" s="47">
        <v>1.294528387109869E-2</v>
      </c>
      <c r="AL36" s="47">
        <v>6.053838791766613E-3</v>
      </c>
      <c r="AM36" s="47">
        <v>1.8267348828830583E-3</v>
      </c>
      <c r="AN36" s="47">
        <v>2.2720277314449322E-3</v>
      </c>
      <c r="AO36" s="47">
        <v>1</v>
      </c>
    </row>
    <row r="37" spans="1:41" ht="15" customHeight="1"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</row>
    <row r="38" spans="1:41" ht="15" customHeight="1">
      <c r="A38" s="50">
        <v>2014</v>
      </c>
      <c r="B38" s="43" t="s">
        <v>56</v>
      </c>
      <c r="V38" s="43" t="s">
        <v>57</v>
      </c>
    </row>
    <row r="39" spans="1:41" ht="15" customHeight="1">
      <c r="A39" s="10"/>
      <c r="B39" s="62">
        <v>1</v>
      </c>
      <c r="C39" s="62">
        <v>2</v>
      </c>
      <c r="D39" s="62">
        <v>3</v>
      </c>
      <c r="E39" s="62">
        <v>4</v>
      </c>
      <c r="F39" s="62">
        <v>5</v>
      </c>
      <c r="G39" s="62">
        <v>6</v>
      </c>
      <c r="H39" s="62">
        <v>7</v>
      </c>
      <c r="I39" s="62">
        <v>8</v>
      </c>
      <c r="J39" s="62">
        <v>9</v>
      </c>
      <c r="K39" s="62">
        <v>10</v>
      </c>
      <c r="L39" s="62">
        <v>11</v>
      </c>
      <c r="M39" s="62">
        <v>12</v>
      </c>
      <c r="N39" s="62">
        <v>13</v>
      </c>
      <c r="O39" s="62">
        <v>14</v>
      </c>
      <c r="P39" s="62">
        <v>15</v>
      </c>
      <c r="Q39" s="62">
        <v>16</v>
      </c>
      <c r="R39" s="62">
        <v>17</v>
      </c>
      <c r="S39" s="62">
        <v>18</v>
      </c>
      <c r="T39" s="62" t="s">
        <v>14</v>
      </c>
      <c r="V39" s="10"/>
      <c r="W39" s="62">
        <v>1</v>
      </c>
      <c r="X39" s="62">
        <v>2</v>
      </c>
      <c r="Y39" s="62">
        <v>3</v>
      </c>
      <c r="Z39" s="62">
        <v>4</v>
      </c>
      <c r="AA39" s="62">
        <v>5</v>
      </c>
      <c r="AB39" s="62">
        <v>6</v>
      </c>
      <c r="AC39" s="62">
        <v>7</v>
      </c>
      <c r="AD39" s="62">
        <v>8</v>
      </c>
      <c r="AE39" s="62">
        <v>9</v>
      </c>
      <c r="AF39" s="62">
        <v>10</v>
      </c>
      <c r="AG39" s="62">
        <v>11</v>
      </c>
      <c r="AH39" s="62">
        <v>12</v>
      </c>
      <c r="AI39" s="62">
        <v>13</v>
      </c>
      <c r="AJ39" s="62">
        <v>14</v>
      </c>
      <c r="AK39" s="62">
        <v>15</v>
      </c>
      <c r="AL39" s="62">
        <v>16</v>
      </c>
      <c r="AM39" s="62">
        <v>17</v>
      </c>
      <c r="AN39" s="62">
        <v>18</v>
      </c>
      <c r="AO39" s="62" t="s">
        <v>14</v>
      </c>
    </row>
    <row r="40" spans="1:41" ht="15" customHeight="1">
      <c r="A40" s="10" t="s">
        <v>2</v>
      </c>
      <c r="B40" s="46">
        <v>0</v>
      </c>
      <c r="C40" s="46">
        <v>1.0030537148441088</v>
      </c>
      <c r="D40" s="46">
        <v>0</v>
      </c>
      <c r="E40" s="46">
        <v>3.0091611445323263</v>
      </c>
      <c r="F40" s="46">
        <v>3.6611460591809974</v>
      </c>
      <c r="G40" s="46">
        <v>43.151370812593569</v>
      </c>
      <c r="H40" s="46">
        <v>22.759288789812835</v>
      </c>
      <c r="I40" s="46">
        <v>20.983883714538759</v>
      </c>
      <c r="J40" s="46">
        <v>27.283061043759762</v>
      </c>
      <c r="K40" s="46">
        <v>26.219824106025008</v>
      </c>
      <c r="L40" s="46">
        <v>66.823438482914526</v>
      </c>
      <c r="M40" s="46">
        <v>75.961257825144344</v>
      </c>
      <c r="N40" s="46">
        <v>17.553440009771908</v>
      </c>
      <c r="O40" s="46">
        <v>3.0091611445323263</v>
      </c>
      <c r="P40" s="46">
        <v>10.030537148441089</v>
      </c>
      <c r="Q40" s="46">
        <v>0</v>
      </c>
      <c r="R40" s="46">
        <v>6.0183222890646526</v>
      </c>
      <c r="S40" s="46">
        <v>1.0030537148441088</v>
      </c>
      <c r="T40" s="46">
        <v>328.47000000000031</v>
      </c>
      <c r="V40" s="10" t="s">
        <v>2</v>
      </c>
      <c r="W40" s="47">
        <v>0</v>
      </c>
      <c r="X40" s="47">
        <v>3.0537148441078573E-3</v>
      </c>
      <c r="Y40" s="47">
        <v>0</v>
      </c>
      <c r="Z40" s="47">
        <v>9.1611445323235719E-3</v>
      </c>
      <c r="AA40" s="47">
        <v>1.114605918099368E-2</v>
      </c>
      <c r="AB40" s="47">
        <v>0.13137081259352004</v>
      </c>
      <c r="AC40" s="47">
        <v>6.9288789812807297E-2</v>
      </c>
      <c r="AD40" s="47">
        <v>6.3883714538736383E-2</v>
      </c>
      <c r="AE40" s="47">
        <v>8.3061043759733721E-2</v>
      </c>
      <c r="AF40" s="47">
        <v>7.9824106024979399E-2</v>
      </c>
      <c r="AG40" s="47">
        <v>0.20343848291446542</v>
      </c>
      <c r="AH40" s="47">
        <v>0.23125782514428797</v>
      </c>
      <c r="AI40" s="47">
        <v>5.3440009771887509E-2</v>
      </c>
      <c r="AJ40" s="47">
        <v>9.1611445323235719E-3</v>
      </c>
      <c r="AK40" s="47">
        <v>3.0537148441078577E-2</v>
      </c>
      <c r="AL40" s="47">
        <v>0</v>
      </c>
      <c r="AM40" s="47">
        <v>1.8322289064647144E-2</v>
      </c>
      <c r="AN40" s="47">
        <v>3.0537148441078573E-3</v>
      </c>
      <c r="AO40" s="47">
        <v>1</v>
      </c>
    </row>
    <row r="41" spans="1:41" ht="15" customHeight="1">
      <c r="A41" s="10" t="s">
        <v>3</v>
      </c>
      <c r="B41" s="46">
        <v>2.2997231771845379</v>
      </c>
      <c r="C41" s="46">
        <v>0</v>
      </c>
      <c r="D41" s="46">
        <v>0.64598965651251072</v>
      </c>
      <c r="E41" s="46">
        <v>2.5839586260500429</v>
      </c>
      <c r="F41" s="46">
        <v>34.289130967684066</v>
      </c>
      <c r="G41" s="46">
        <v>3.2299482825625536</v>
      </c>
      <c r="H41" s="46">
        <v>36.485495799826602</v>
      </c>
      <c r="I41" s="46">
        <v>24.547606947475401</v>
      </c>
      <c r="J41" s="46">
        <v>55.942704253983429</v>
      </c>
      <c r="K41" s="46">
        <v>68.164828555200117</v>
      </c>
      <c r="L41" s="46">
        <v>78.59110161131207</v>
      </c>
      <c r="M41" s="46">
        <v>64.66356461690232</v>
      </c>
      <c r="N41" s="46">
        <v>43.927296642850727</v>
      </c>
      <c r="O41" s="46">
        <v>4.0180556635078171</v>
      </c>
      <c r="P41" s="46">
        <v>10.20663657289767</v>
      </c>
      <c r="Q41" s="46">
        <v>1.2919793130250214</v>
      </c>
      <c r="R41" s="46">
        <v>0</v>
      </c>
      <c r="S41" s="46">
        <v>1.2919793130250214</v>
      </c>
      <c r="T41" s="46">
        <v>432.17999999999989</v>
      </c>
      <c r="V41" s="10" t="s">
        <v>3</v>
      </c>
      <c r="W41" s="47">
        <v>5.3212161071417895E-3</v>
      </c>
      <c r="X41" s="47">
        <v>0</v>
      </c>
      <c r="Y41" s="47">
        <v>1.4947236256016264E-3</v>
      </c>
      <c r="Z41" s="47">
        <v>5.9788945024065055E-3</v>
      </c>
      <c r="AA41" s="47">
        <v>7.933993004693432E-2</v>
      </c>
      <c r="AB41" s="47">
        <v>7.4736181280081315E-3</v>
      </c>
      <c r="AC41" s="47">
        <v>8.4421990373979849E-2</v>
      </c>
      <c r="AD41" s="47">
        <v>5.6799497772861786E-2</v>
      </c>
      <c r="AE41" s="47">
        <v>0.12944306597710084</v>
      </c>
      <c r="AF41" s="47">
        <v>0.15772323697348359</v>
      </c>
      <c r="AG41" s="47">
        <v>0.18184807629069388</v>
      </c>
      <c r="AH41" s="47">
        <v>0.1496218349227228</v>
      </c>
      <c r="AI41" s="47">
        <v>0.10164120654091059</v>
      </c>
      <c r="AJ41" s="47">
        <v>9.2971809512421167E-3</v>
      </c>
      <c r="AK41" s="47">
        <v>2.3616633284505698E-2</v>
      </c>
      <c r="AL41" s="47">
        <v>2.9894472512032528E-3</v>
      </c>
      <c r="AM41" s="47">
        <v>0</v>
      </c>
      <c r="AN41" s="47">
        <v>2.9894472512032528E-3</v>
      </c>
      <c r="AO41" s="47">
        <v>1</v>
      </c>
    </row>
    <row r="42" spans="1:41" ht="15" customHeight="1">
      <c r="A42" s="10" t="s">
        <v>4</v>
      </c>
      <c r="B42" s="46">
        <v>0</v>
      </c>
      <c r="C42" s="46">
        <v>4.5210986655603973</v>
      </c>
      <c r="D42" s="46">
        <v>3.1657804973610824</v>
      </c>
      <c r="E42" s="46">
        <v>13.087923206342625</v>
      </c>
      <c r="F42" s="46">
        <v>9.6389418977160126</v>
      </c>
      <c r="G42" s="46">
        <v>38.535538961487937</v>
      </c>
      <c r="H42" s="46">
        <v>25.5184159579617</v>
      </c>
      <c r="I42" s="46">
        <v>49.469113139274924</v>
      </c>
      <c r="J42" s="46">
        <v>42.105892046371196</v>
      </c>
      <c r="K42" s="46">
        <v>66.663448108967714</v>
      </c>
      <c r="L42" s="46">
        <v>85.061386526538996</v>
      </c>
      <c r="M42" s="46">
        <v>61.69731959713291</v>
      </c>
      <c r="N42" s="46">
        <v>17.841651109728275</v>
      </c>
      <c r="O42" s="46">
        <v>8.9005969254880277</v>
      </c>
      <c r="P42" s="46">
        <v>8.091451750443662</v>
      </c>
      <c r="Q42" s="46">
        <v>3.5400101408191018</v>
      </c>
      <c r="R42" s="46">
        <v>0</v>
      </c>
      <c r="S42" s="46">
        <v>1.0114314688054578</v>
      </c>
      <c r="T42" s="46">
        <v>438.85</v>
      </c>
      <c r="V42" s="10" t="s">
        <v>4</v>
      </c>
      <c r="W42" s="47">
        <v>0</v>
      </c>
      <c r="X42" s="47">
        <v>1.0302150314595868E-2</v>
      </c>
      <c r="Y42" s="47">
        <v>7.2138099518311094E-3</v>
      </c>
      <c r="Z42" s="47">
        <v>2.9823227085205933E-2</v>
      </c>
      <c r="AA42" s="47">
        <v>2.1964092281453827E-2</v>
      </c>
      <c r="AB42" s="47">
        <v>8.7810274493535234E-2</v>
      </c>
      <c r="AC42" s="47">
        <v>5.8148378621309553E-2</v>
      </c>
      <c r="AD42" s="47">
        <v>0.11272442324091357</v>
      </c>
      <c r="AE42" s="47">
        <v>9.5945977090967749E-2</v>
      </c>
      <c r="AF42" s="47">
        <v>0.15190486067897394</v>
      </c>
      <c r="AG42" s="47">
        <v>0.19382792873769852</v>
      </c>
      <c r="AH42" s="47">
        <v>0.14058862845421649</v>
      </c>
      <c r="AI42" s="47">
        <v>4.0655465671022614E-2</v>
      </c>
      <c r="AJ42" s="47">
        <v>2.0281638203231235E-2</v>
      </c>
      <c r="AK42" s="47">
        <v>1.8437852912028395E-2</v>
      </c>
      <c r="AL42" s="47">
        <v>8.0665606490124223E-3</v>
      </c>
      <c r="AM42" s="47">
        <v>0</v>
      </c>
      <c r="AN42" s="47">
        <v>2.3047316140035494E-3</v>
      </c>
      <c r="AO42" s="47">
        <v>1</v>
      </c>
    </row>
    <row r="43" spans="1:41" ht="15" customHeight="1">
      <c r="A43" s="10" t="s">
        <v>5</v>
      </c>
      <c r="B43" s="46">
        <v>0</v>
      </c>
      <c r="C43" s="46">
        <v>0</v>
      </c>
      <c r="D43" s="46">
        <v>0</v>
      </c>
      <c r="E43" s="46">
        <v>25.798311969799176</v>
      </c>
      <c r="F43" s="46">
        <v>42.709546844273468</v>
      </c>
      <c r="G43" s="46">
        <v>42.580604877488625</v>
      </c>
      <c r="H43" s="46">
        <v>54.959033688834026</v>
      </c>
      <c r="I43" s="46">
        <v>51.824752034679243</v>
      </c>
      <c r="J43" s="46">
        <v>50.356797335897916</v>
      </c>
      <c r="K43" s="46">
        <v>107.85499590911047</v>
      </c>
      <c r="L43" s="46">
        <v>135.1906928674982</v>
      </c>
      <c r="M43" s="46">
        <v>113.08210487031161</v>
      </c>
      <c r="N43" s="46">
        <v>22.535088348859571</v>
      </c>
      <c r="O43" s="46">
        <v>30.668350869134596</v>
      </c>
      <c r="P43" s="46">
        <v>7.0521337218482207</v>
      </c>
      <c r="Q43" s="46">
        <v>1.9837225659207369</v>
      </c>
      <c r="R43" s="46">
        <v>3.302898072258027</v>
      </c>
      <c r="S43" s="46">
        <v>1.1009660240860093</v>
      </c>
      <c r="T43" s="46">
        <v>691</v>
      </c>
      <c r="V43" s="10" t="s">
        <v>5</v>
      </c>
      <c r="W43" s="47">
        <v>0</v>
      </c>
      <c r="X43" s="47">
        <v>0</v>
      </c>
      <c r="Y43" s="47">
        <v>0</v>
      </c>
      <c r="Z43" s="47">
        <v>3.7334749594499533E-2</v>
      </c>
      <c r="AA43" s="47">
        <v>6.1808316706618627E-2</v>
      </c>
      <c r="AB43" s="47">
        <v>6.1621714728637665E-2</v>
      </c>
      <c r="AC43" s="47">
        <v>7.9535504614810459E-2</v>
      </c>
      <c r="AD43" s="47">
        <v>7.4999641150042318E-2</v>
      </c>
      <c r="AE43" s="47">
        <v>7.2875249400720571E-2</v>
      </c>
      <c r="AF43" s="47">
        <v>0.15608537758192542</v>
      </c>
      <c r="AG43" s="47">
        <v>0.19564499691389031</v>
      </c>
      <c r="AH43" s="47">
        <v>0.16364993468930769</v>
      </c>
      <c r="AI43" s="47">
        <v>3.2612284151750465E-2</v>
      </c>
      <c r="AJ43" s="47">
        <v>4.438256276285759E-2</v>
      </c>
      <c r="AK43" s="47">
        <v>1.020569279572825E-2</v>
      </c>
      <c r="AL43" s="47">
        <v>2.8707996612456397E-3</v>
      </c>
      <c r="AM43" s="47">
        <v>4.7798814359739901E-3</v>
      </c>
      <c r="AN43" s="47">
        <v>1.5932938119913303E-3</v>
      </c>
      <c r="AO43" s="47">
        <v>1</v>
      </c>
    </row>
    <row r="44" spans="1:41" ht="15" customHeight="1">
      <c r="A44" s="10" t="s">
        <v>6</v>
      </c>
      <c r="B44" s="46">
        <v>0</v>
      </c>
      <c r="C44" s="46">
        <v>0</v>
      </c>
      <c r="D44" s="46">
        <v>0</v>
      </c>
      <c r="E44" s="46">
        <v>43.809999999999953</v>
      </c>
      <c r="F44" s="46">
        <v>21.50999999999997</v>
      </c>
      <c r="G44" s="46">
        <v>60.719999999999914</v>
      </c>
      <c r="H44" s="46">
        <v>59.649999999999913</v>
      </c>
      <c r="I44" s="46">
        <v>48.899999999999928</v>
      </c>
      <c r="J44" s="46">
        <v>52.699999999999925</v>
      </c>
      <c r="K44" s="46">
        <v>140.06999999999979</v>
      </c>
      <c r="L44" s="46">
        <v>122.44999999999986</v>
      </c>
      <c r="M44" s="46">
        <v>81.079999999999885</v>
      </c>
      <c r="N44" s="46">
        <v>35.079999999999949</v>
      </c>
      <c r="O44" s="46">
        <v>15.599999999999977</v>
      </c>
      <c r="P44" s="46">
        <v>4.999999999999992</v>
      </c>
      <c r="Q44" s="46">
        <v>7.9999999999999885</v>
      </c>
      <c r="R44" s="46">
        <v>0</v>
      </c>
      <c r="S44" s="46">
        <v>1.9999999999999971</v>
      </c>
      <c r="T44" s="46">
        <v>696.56999999999914</v>
      </c>
      <c r="V44" s="10" t="s">
        <v>6</v>
      </c>
      <c r="W44" s="47">
        <v>0</v>
      </c>
      <c r="X44" s="47">
        <v>0</v>
      </c>
      <c r="Y44" s="47">
        <v>0</v>
      </c>
      <c r="Z44" s="47">
        <v>6.289389436811807E-2</v>
      </c>
      <c r="AA44" s="47">
        <v>3.0879882854558761E-2</v>
      </c>
      <c r="AB44" s="47">
        <v>8.7169990094319291E-2</v>
      </c>
      <c r="AC44" s="47">
        <v>8.563389178402743E-2</v>
      </c>
      <c r="AD44" s="47">
        <v>7.0201128386235392E-2</v>
      </c>
      <c r="AE44" s="47">
        <v>7.5656430796617699E-2</v>
      </c>
      <c r="AF44" s="47">
        <v>0.20108531805848653</v>
      </c>
      <c r="AG44" s="47">
        <v>0.17578994214508234</v>
      </c>
      <c r="AH44" s="47">
        <v>0.11639892616678867</v>
      </c>
      <c r="AI44" s="47">
        <v>5.0361054883213449E-2</v>
      </c>
      <c r="AJ44" s="47">
        <v>2.2395452000516812E-2</v>
      </c>
      <c r="AK44" s="47">
        <v>7.178029487345132E-3</v>
      </c>
      <c r="AL44" s="47">
        <v>1.1484847179752213E-2</v>
      </c>
      <c r="AM44" s="47">
        <v>0</v>
      </c>
      <c r="AN44" s="47">
        <v>2.8712117949380531E-3</v>
      </c>
      <c r="AO44" s="47">
        <v>1</v>
      </c>
    </row>
    <row r="45" spans="1:41" ht="15" customHeight="1">
      <c r="A45" s="10" t="s">
        <v>7</v>
      </c>
      <c r="B45" s="46">
        <v>0.80897428522119319</v>
      </c>
      <c r="C45" s="46">
        <v>0.80897428522119319</v>
      </c>
      <c r="D45" s="46">
        <v>0</v>
      </c>
      <c r="E45" s="46">
        <v>7.584133923948686</v>
      </c>
      <c r="F45" s="46">
        <v>6.8762814243801422</v>
      </c>
      <c r="G45" s="46">
        <v>15.643540240464825</v>
      </c>
      <c r="H45" s="46">
        <v>45.160989472473119</v>
      </c>
      <c r="I45" s="46">
        <v>71.098727492377634</v>
      </c>
      <c r="J45" s="46">
        <v>70.694240349767014</v>
      </c>
      <c r="K45" s="46">
        <v>114.71255364436519</v>
      </c>
      <c r="L45" s="46">
        <v>165.03075418512341</v>
      </c>
      <c r="M45" s="46">
        <v>110.21263418282228</v>
      </c>
      <c r="N45" s="46">
        <v>67.458343208882226</v>
      </c>
      <c r="O45" s="46">
        <v>9.7178036012195825</v>
      </c>
      <c r="P45" s="46">
        <v>12.03349249266525</v>
      </c>
      <c r="Q45" s="46">
        <v>2.1336696772708974</v>
      </c>
      <c r="R45" s="46">
        <v>1.0112178565264915</v>
      </c>
      <c r="S45" s="46">
        <v>2.1336696772708974</v>
      </c>
      <c r="T45" s="46">
        <v>703.12</v>
      </c>
      <c r="V45" s="10" t="s">
        <v>7</v>
      </c>
      <c r="W45" s="47">
        <v>1.1505493873324513E-3</v>
      </c>
      <c r="X45" s="47">
        <v>1.1505493873324513E-3</v>
      </c>
      <c r="Y45" s="47">
        <v>0</v>
      </c>
      <c r="Z45" s="47">
        <v>1.0786400506241731E-2</v>
      </c>
      <c r="AA45" s="47">
        <v>9.7796697923258364E-3</v>
      </c>
      <c r="AB45" s="47">
        <v>2.224874877754128E-2</v>
      </c>
      <c r="AC45" s="47">
        <v>6.4229419547834107E-2</v>
      </c>
      <c r="AD45" s="47">
        <v>0.10111890927918084</v>
      </c>
      <c r="AE45" s="47">
        <v>0.10054363458551459</v>
      </c>
      <c r="AF45" s="47">
        <v>0.16314790312374158</v>
      </c>
      <c r="AG45" s="47">
        <v>0.23471207501582006</v>
      </c>
      <c r="AH45" s="47">
        <v>0.1567479721567048</v>
      </c>
      <c r="AI45" s="47">
        <v>9.5941437036184754E-2</v>
      </c>
      <c r="AJ45" s="47">
        <v>1.3820974515331071E-2</v>
      </c>
      <c r="AK45" s="47">
        <v>1.7114422136570214E-2</v>
      </c>
      <c r="AL45" s="47">
        <v>3.0345740090893408E-3</v>
      </c>
      <c r="AM45" s="47">
        <v>1.4381867341655642E-3</v>
      </c>
      <c r="AN45" s="47">
        <v>3.0345740090893408E-3</v>
      </c>
      <c r="AO45" s="47">
        <v>1</v>
      </c>
    </row>
    <row r="46" spans="1:41" ht="15" customHeight="1">
      <c r="A46" s="10" t="s">
        <v>8</v>
      </c>
      <c r="B46" s="46">
        <v>0</v>
      </c>
      <c r="C46" s="46">
        <v>0.2100000000000001</v>
      </c>
      <c r="D46" s="46">
        <v>4.8300000000000036</v>
      </c>
      <c r="E46" s="46">
        <v>71.210000000000065</v>
      </c>
      <c r="F46" s="46">
        <v>46.290000000000035</v>
      </c>
      <c r="G46" s="46">
        <v>32.700000000000031</v>
      </c>
      <c r="H46" s="46">
        <v>50.370000000000047</v>
      </c>
      <c r="I46" s="46">
        <v>54.400000000000034</v>
      </c>
      <c r="J46" s="46">
        <v>68.78000000000003</v>
      </c>
      <c r="K46" s="46">
        <v>109.97000000000004</v>
      </c>
      <c r="L46" s="46">
        <v>140.44000000000003</v>
      </c>
      <c r="M46" s="46">
        <v>71.240000000000038</v>
      </c>
      <c r="N46" s="46">
        <v>31.020000000000028</v>
      </c>
      <c r="O46" s="46">
        <v>13.680000000000009</v>
      </c>
      <c r="P46" s="46">
        <v>14.850000000000009</v>
      </c>
      <c r="Q46" s="46">
        <v>0.89000000000000057</v>
      </c>
      <c r="R46" s="46">
        <v>2.0000000000000013</v>
      </c>
      <c r="S46" s="46">
        <v>1.0000000000000007</v>
      </c>
      <c r="T46" s="46">
        <v>713.88000000000034</v>
      </c>
      <c r="V46" s="10" t="s">
        <v>8</v>
      </c>
      <c r="W46" s="47">
        <v>0</v>
      </c>
      <c r="X46" s="47">
        <v>2.9416708690536226E-4</v>
      </c>
      <c r="Y46" s="47">
        <v>6.7658429988233333E-3</v>
      </c>
      <c r="Z46" s="47">
        <v>9.9750658373956441E-2</v>
      </c>
      <c r="AA46" s="47">
        <v>6.4842830727853434E-2</v>
      </c>
      <c r="AB46" s="47">
        <v>4.5806017818120714E-2</v>
      </c>
      <c r="AC46" s="47">
        <v>7.0558076987729063E-2</v>
      </c>
      <c r="AD46" s="47">
        <v>7.620328346500814E-2</v>
      </c>
      <c r="AE46" s="47">
        <v>9.6346724939765788E-2</v>
      </c>
      <c r="AF46" s="47">
        <v>0.15404549784277469</v>
      </c>
      <c r="AG46" s="47">
        <v>0.19672774135709079</v>
      </c>
      <c r="AH46" s="47">
        <v>9.9792682243514327E-2</v>
      </c>
      <c r="AI46" s="47">
        <v>4.3452681122877812E-2</v>
      </c>
      <c r="AJ46" s="47">
        <v>1.9162884518406458E-2</v>
      </c>
      <c r="AK46" s="47">
        <v>2.0801815431164904E-2</v>
      </c>
      <c r="AL46" s="47">
        <v>1.246708130217964E-3</v>
      </c>
      <c r="AM46" s="47">
        <v>2.8015913038605933E-3</v>
      </c>
      <c r="AN46" s="47">
        <v>1.4007956519302967E-3</v>
      </c>
      <c r="AO46" s="47">
        <v>1</v>
      </c>
    </row>
    <row r="47" spans="1:41" ht="15" customHeight="1">
      <c r="A47" s="10" t="s">
        <v>9</v>
      </c>
      <c r="B47" s="46">
        <v>0</v>
      </c>
      <c r="C47" s="46">
        <v>0</v>
      </c>
      <c r="D47" s="46">
        <v>0</v>
      </c>
      <c r="E47" s="46">
        <v>10.678930000702097</v>
      </c>
      <c r="F47" s="46">
        <v>22.079676566266471</v>
      </c>
      <c r="G47" s="46">
        <v>45.019600271478375</v>
      </c>
      <c r="H47" s="46">
        <v>29.287954316740382</v>
      </c>
      <c r="I47" s="46">
        <v>85.332561024128765</v>
      </c>
      <c r="J47" s="46">
        <v>72.329974958459118</v>
      </c>
      <c r="K47" s="46">
        <v>104.8117203772613</v>
      </c>
      <c r="L47" s="46">
        <v>267.83349715649808</v>
      </c>
      <c r="M47" s="46">
        <v>128.18671160102033</v>
      </c>
      <c r="N47" s="46">
        <v>41.845584965714139</v>
      </c>
      <c r="O47" s="46">
        <v>20.566828149500335</v>
      </c>
      <c r="P47" s="46">
        <v>10.876687963678062</v>
      </c>
      <c r="Q47" s="46">
        <v>2.9663694446394713</v>
      </c>
      <c r="R47" s="46">
        <v>2.0863465093964284</v>
      </c>
      <c r="S47" s="46">
        <v>1.0975566945166044</v>
      </c>
      <c r="T47" s="46">
        <v>845</v>
      </c>
      <c r="V47" s="10" t="s">
        <v>9</v>
      </c>
      <c r="W47" s="47">
        <v>0</v>
      </c>
      <c r="X47" s="47">
        <v>0</v>
      </c>
      <c r="Y47" s="47">
        <v>0</v>
      </c>
      <c r="Z47" s="47">
        <v>1.2637786983079406E-2</v>
      </c>
      <c r="AA47" s="47">
        <v>2.6129794752978074E-2</v>
      </c>
      <c r="AB47" s="47">
        <v>5.3277633457370854E-2</v>
      </c>
      <c r="AC47" s="47">
        <v>3.4660300966556666E-2</v>
      </c>
      <c r="AD47" s="47">
        <v>0.10098527931849557</v>
      </c>
      <c r="AE47" s="47">
        <v>8.5597603501135058E-2</v>
      </c>
      <c r="AF47" s="47">
        <v>0.12403753890800154</v>
      </c>
      <c r="AG47" s="47">
        <v>0.31696271852840008</v>
      </c>
      <c r="AH47" s="47">
        <v>0.15170025041540869</v>
      </c>
      <c r="AI47" s="47">
        <v>4.9521402326288919E-2</v>
      </c>
      <c r="AJ47" s="47">
        <v>2.4339441597041815E-2</v>
      </c>
      <c r="AK47" s="47">
        <v>1.2871820075358654E-2</v>
      </c>
      <c r="AL47" s="47">
        <v>3.5104963841887235E-3</v>
      </c>
      <c r="AM47" s="47">
        <v>2.4690491235460693E-3</v>
      </c>
      <c r="AN47" s="47">
        <v>1.2988836621498278E-3</v>
      </c>
      <c r="AO47" s="47">
        <v>1</v>
      </c>
    </row>
    <row r="48" spans="1:41" ht="15" customHeight="1">
      <c r="A48" s="10" t="s">
        <v>10</v>
      </c>
      <c r="B48" s="46">
        <v>0.55590171883730477</v>
      </c>
      <c r="C48" s="46">
        <v>0</v>
      </c>
      <c r="D48" s="46">
        <v>8.6435913586457769</v>
      </c>
      <c r="E48" s="46">
        <v>18.832421404426782</v>
      </c>
      <c r="F48" s="46">
        <v>8.4489857353306999</v>
      </c>
      <c r="G48" s="46">
        <v>57.603964881397566</v>
      </c>
      <c r="H48" s="46">
        <v>56.030410825934254</v>
      </c>
      <c r="I48" s="46">
        <v>108.05864945001606</v>
      </c>
      <c r="J48" s="46">
        <v>103.05593419770051</v>
      </c>
      <c r="K48" s="46">
        <v>167.09068942733964</v>
      </c>
      <c r="L48" s="46">
        <v>200.10861009262234</v>
      </c>
      <c r="M48" s="46">
        <v>110.05973555094229</v>
      </c>
      <c r="N48" s="46">
        <v>67.036384381028483</v>
      </c>
      <c r="O48" s="46">
        <v>51.027695573618693</v>
      </c>
      <c r="P48" s="46">
        <v>17.509503383104455</v>
      </c>
      <c r="Q48" s="46">
        <v>3.0016291513893352</v>
      </c>
      <c r="R48" s="46">
        <v>2.0010861009262233</v>
      </c>
      <c r="S48" s="46">
        <v>2.2234067667391266</v>
      </c>
      <c r="T48" s="46">
        <v>981.28859999999952</v>
      </c>
      <c r="V48" s="10" t="s">
        <v>10</v>
      </c>
      <c r="W48" s="47">
        <v>5.6650175986687815E-4</v>
      </c>
      <c r="X48" s="47">
        <v>0</v>
      </c>
      <c r="Y48" s="47">
        <v>8.8084090232432959E-3</v>
      </c>
      <c r="Z48" s="47">
        <v>1.9191521642488042E-2</v>
      </c>
      <c r="AA48" s="47">
        <v>8.6100926224259647E-3</v>
      </c>
      <c r="AB48" s="47">
        <v>5.8702368377047891E-2</v>
      </c>
      <c r="AC48" s="47">
        <v>5.7098809489822142E-2</v>
      </c>
      <c r="AD48" s="47">
        <v>0.11011913258751413</v>
      </c>
      <c r="AE48" s="47">
        <v>0.10502102459735144</v>
      </c>
      <c r="AF48" s="47">
        <v>0.17027680687143387</v>
      </c>
      <c r="AG48" s="47">
        <v>0.20392431960650764</v>
      </c>
      <c r="AH48" s="47">
        <v>0.11215837578357921</v>
      </c>
      <c r="AI48" s="47">
        <v>6.8314647068180065E-2</v>
      </c>
      <c r="AJ48" s="47">
        <v>5.2000701499659449E-2</v>
      </c>
      <c r="AK48" s="47">
        <v>1.784337796556942E-2</v>
      </c>
      <c r="AL48" s="47">
        <v>3.0588647940976146E-3</v>
      </c>
      <c r="AM48" s="47">
        <v>2.0392431960650765E-3</v>
      </c>
      <c r="AN48" s="47">
        <v>2.2658031151479062E-3</v>
      </c>
      <c r="AO48" s="47">
        <v>1</v>
      </c>
    </row>
    <row r="49" spans="1:41" ht="15" customHeight="1">
      <c r="A49" s="10" t="s">
        <v>11</v>
      </c>
      <c r="B49" s="46">
        <v>0</v>
      </c>
      <c r="C49" s="46">
        <v>0.99999999999999856</v>
      </c>
      <c r="D49" s="46">
        <v>6.3799999999999901</v>
      </c>
      <c r="E49" s="46">
        <v>19.709999999999972</v>
      </c>
      <c r="F49" s="46">
        <v>10.669999999999984</v>
      </c>
      <c r="G49" s="46">
        <v>109.28999999999979</v>
      </c>
      <c r="H49" s="46">
        <v>97.75999999999982</v>
      </c>
      <c r="I49" s="46">
        <v>80.339999999999876</v>
      </c>
      <c r="J49" s="46">
        <v>101.84999999999985</v>
      </c>
      <c r="K49" s="46">
        <v>147.19999999999976</v>
      </c>
      <c r="L49" s="46">
        <v>229.32999999999984</v>
      </c>
      <c r="M49" s="46">
        <v>179.59999999999962</v>
      </c>
      <c r="N49" s="46">
        <v>60.519999999999904</v>
      </c>
      <c r="O49" s="46">
        <v>9.9599999999999866</v>
      </c>
      <c r="P49" s="46">
        <v>13.609999999999982</v>
      </c>
      <c r="Q49" s="46">
        <v>0.99999999999999856</v>
      </c>
      <c r="R49" s="46">
        <v>1.9999999999999971</v>
      </c>
      <c r="S49" s="46">
        <v>0.99999999999999856</v>
      </c>
      <c r="T49" s="46">
        <v>1071.2199999999984</v>
      </c>
      <c r="V49" s="10" t="s">
        <v>11</v>
      </c>
      <c r="W49" s="47">
        <v>0</v>
      </c>
      <c r="X49" s="47">
        <v>9.3351505759787904E-4</v>
      </c>
      <c r="Y49" s="47">
        <v>5.9558260674744679E-3</v>
      </c>
      <c r="Z49" s="47">
        <v>1.8399581785254197E-2</v>
      </c>
      <c r="AA49" s="47">
        <v>9.9606056645693691E-3</v>
      </c>
      <c r="AB49" s="47">
        <v>0.10202386064487216</v>
      </c>
      <c r="AC49" s="47">
        <v>9.1260432030768626E-2</v>
      </c>
      <c r="AD49" s="47">
        <v>7.4998599727413601E-2</v>
      </c>
      <c r="AE49" s="47">
        <v>9.5078508616343982E-2</v>
      </c>
      <c r="AF49" s="47">
        <v>0.13741341647840777</v>
      </c>
      <c r="AG49" s="47">
        <v>0.21408300815892176</v>
      </c>
      <c r="AH49" s="47">
        <v>0.16765930434457899</v>
      </c>
      <c r="AI49" s="47">
        <v>5.6496331285823632E-2</v>
      </c>
      <c r="AJ49" s="47">
        <v>9.2978099736748757E-3</v>
      </c>
      <c r="AK49" s="47">
        <v>1.2705139933907135E-2</v>
      </c>
      <c r="AL49" s="47">
        <v>9.3351505759787904E-4</v>
      </c>
      <c r="AM49" s="47">
        <v>1.8670301151957581E-3</v>
      </c>
      <c r="AN49" s="47">
        <v>9.3351505759787904E-4</v>
      </c>
      <c r="AO49" s="47">
        <v>1</v>
      </c>
    </row>
    <row r="50" spans="1:41" ht="15" customHeight="1">
      <c r="A50" s="10" t="s">
        <v>12</v>
      </c>
      <c r="B50" s="46">
        <v>0</v>
      </c>
      <c r="C50" s="46">
        <v>0</v>
      </c>
      <c r="D50" s="46">
        <v>0.50162597170078382</v>
      </c>
      <c r="E50" s="46">
        <v>4.0130077736062706</v>
      </c>
      <c r="F50" s="46">
        <v>26.445721228065324</v>
      </c>
      <c r="G50" s="46">
        <v>36.097004923588408</v>
      </c>
      <c r="H50" s="46">
        <v>77.48114758890307</v>
      </c>
      <c r="I50" s="46">
        <v>89.169032729531324</v>
      </c>
      <c r="J50" s="46">
        <v>62.091262777123021</v>
      </c>
      <c r="K50" s="46">
        <v>155.10275044988234</v>
      </c>
      <c r="L50" s="46">
        <v>312.49291533071994</v>
      </c>
      <c r="M50" s="46">
        <v>200.16882774748075</v>
      </c>
      <c r="N50" s="46">
        <v>82.397082111570725</v>
      </c>
      <c r="O50" s="46">
        <v>26.335363514291149</v>
      </c>
      <c r="P50" s="46">
        <v>7.825365158532227</v>
      </c>
      <c r="Q50" s="46">
        <v>11.035771377417245</v>
      </c>
      <c r="R50" s="46">
        <v>1.0032519434015676</v>
      </c>
      <c r="S50" s="46">
        <v>6.1298693741835786</v>
      </c>
      <c r="T50" s="46">
        <v>1098.2899999999975</v>
      </c>
      <c r="V50" s="10" t="s">
        <v>12</v>
      </c>
      <c r="W50" s="47">
        <v>0</v>
      </c>
      <c r="X50" s="47">
        <v>0</v>
      </c>
      <c r="Y50" s="47">
        <v>4.5673362381591837E-4</v>
      </c>
      <c r="Z50" s="47">
        <v>3.653868990527347E-3</v>
      </c>
      <c r="AA50" s="47">
        <v>2.4078996647575217E-2</v>
      </c>
      <c r="AB50" s="47">
        <v>3.2866551569793491E-2</v>
      </c>
      <c r="AC50" s="47">
        <v>7.0547075534606749E-2</v>
      </c>
      <c r="AD50" s="47">
        <v>8.1188968969517647E-2</v>
      </c>
      <c r="AE50" s="47">
        <v>5.6534487955934375E-2</v>
      </c>
      <c r="AF50" s="47">
        <v>0.14122203648388193</v>
      </c>
      <c r="AG50" s="47">
        <v>0.28452677829236417</v>
      </c>
      <c r="AH50" s="47">
        <v>0.18225498524750403</v>
      </c>
      <c r="AI50" s="47">
        <v>7.5023065048002727E-2</v>
      </c>
      <c r="AJ50" s="47">
        <v>2.3978515250335713E-2</v>
      </c>
      <c r="AK50" s="47">
        <v>7.1250445315283262E-3</v>
      </c>
      <c r="AL50" s="47">
        <v>1.0048139723950205E-2</v>
      </c>
      <c r="AM50" s="47">
        <v>9.1346724763183675E-4</v>
      </c>
      <c r="AN50" s="47">
        <v>5.5812848830305226E-3</v>
      </c>
      <c r="AO50" s="47">
        <v>1</v>
      </c>
    </row>
    <row r="51" spans="1:41" ht="15" customHeight="1">
      <c r="A51" s="10" t="s">
        <v>13</v>
      </c>
      <c r="B51" s="46">
        <v>0</v>
      </c>
      <c r="C51" s="46">
        <v>3.1613537797034934</v>
      </c>
      <c r="D51" s="46">
        <v>3.9289668380340541</v>
      </c>
      <c r="E51" s="46">
        <v>21.331562884133479</v>
      </c>
      <c r="F51" s="46">
        <v>121.91917404089733</v>
      </c>
      <c r="G51" s="46">
        <v>87.34628590056171</v>
      </c>
      <c r="H51" s="46">
        <v>65.721818033644212</v>
      </c>
      <c r="I51" s="46">
        <v>129.1912977513974</v>
      </c>
      <c r="J51" s="46">
        <v>115.18235943686467</v>
      </c>
      <c r="K51" s="46">
        <v>171.53121802141987</v>
      </c>
      <c r="L51" s="46">
        <v>299.22769034343656</v>
      </c>
      <c r="M51" s="46">
        <v>302.77285065230524</v>
      </c>
      <c r="N51" s="46">
        <v>76.296697929329682</v>
      </c>
      <c r="O51" s="46">
        <v>49.490841918680886</v>
      </c>
      <c r="P51" s="46">
        <v>13.009021304338974</v>
      </c>
      <c r="Q51" s="46">
        <v>19.190326458264018</v>
      </c>
      <c r="R51" s="46">
        <v>2.8684487969194632</v>
      </c>
      <c r="S51" s="46">
        <v>5.0500859100694786</v>
      </c>
      <c r="T51" s="46">
        <v>1487.2200000000005</v>
      </c>
      <c r="V51" s="10" t="s">
        <v>13</v>
      </c>
      <c r="W51" s="47">
        <v>0</v>
      </c>
      <c r="X51" s="47">
        <v>2.1256799798977234E-3</v>
      </c>
      <c r="Y51" s="47">
        <v>2.6418195277323146E-3</v>
      </c>
      <c r="Z51" s="47">
        <v>1.434324638192969E-2</v>
      </c>
      <c r="AA51" s="47">
        <v>8.1977901077780885E-2</v>
      </c>
      <c r="AB51" s="47">
        <v>5.8731247495704519E-2</v>
      </c>
      <c r="AC51" s="47">
        <v>4.4191053128416903E-2</v>
      </c>
      <c r="AD51" s="47">
        <v>8.6867644162529664E-2</v>
      </c>
      <c r="AE51" s="47">
        <v>7.7448097414548375E-2</v>
      </c>
      <c r="AF51" s="47">
        <v>0.11533681501151129</v>
      </c>
      <c r="AG51" s="47">
        <v>0.20119934531773137</v>
      </c>
      <c r="AH51" s="47">
        <v>0.20358309507154634</v>
      </c>
      <c r="AI51" s="47">
        <v>5.1301554530822378E-2</v>
      </c>
      <c r="AJ51" s="47">
        <v>3.3277418215651264E-2</v>
      </c>
      <c r="AK51" s="47">
        <v>8.7472070738283305E-3</v>
      </c>
      <c r="AL51" s="47">
        <v>1.2903488695864775E-2</v>
      </c>
      <c r="AM51" s="47">
        <v>1.9287319945397873E-3</v>
      </c>
      <c r="AN51" s="47">
        <v>3.3956549199644147E-3</v>
      </c>
      <c r="AO51" s="47">
        <v>1</v>
      </c>
    </row>
    <row r="52" spans="1:41" ht="15" customHeight="1">
      <c r="A52" s="10" t="s">
        <v>14</v>
      </c>
      <c r="B52" s="46">
        <v>3.6645991812430356</v>
      </c>
      <c r="C52" s="46">
        <v>7.5431266656256977</v>
      </c>
      <c r="D52" s="46">
        <v>24.166987484220144</v>
      </c>
      <c r="E52" s="46">
        <v>220.31784804940801</v>
      </c>
      <c r="F52" s="46">
        <v>232.61943072289716</v>
      </c>
      <c r="G52" s="46">
        <v>484.57157325106164</v>
      </c>
      <c r="H52" s="46">
        <v>555.46273644048574</v>
      </c>
      <c r="I52" s="46">
        <v>684.124326532022</v>
      </c>
      <c r="J52" s="46">
        <v>707.18986696306172</v>
      </c>
      <c r="K52" s="46">
        <v>1207.8608105781514</v>
      </c>
      <c r="L52" s="46">
        <v>1803.3523962532272</v>
      </c>
      <c r="M52" s="46">
        <v>1195.9521559917562</v>
      </c>
      <c r="N52" s="46">
        <v>487.21487077840595</v>
      </c>
      <c r="O52" s="46">
        <v>193.48385544129249</v>
      </c>
      <c r="P52" s="46">
        <v>117.08580819161062</v>
      </c>
      <c r="Q52" s="46">
        <v>35.843151670481802</v>
      </c>
      <c r="R52" s="46">
        <v>19.423122771573389</v>
      </c>
      <c r="S52" s="46">
        <v>19.991933033470801</v>
      </c>
      <c r="T52" s="46">
        <v>9487.0885999999955</v>
      </c>
      <c r="V52" s="10" t="s">
        <v>14</v>
      </c>
      <c r="W52" s="47">
        <v>3.3456870662242462E-4</v>
      </c>
      <c r="X52" s="47">
        <v>1.132087631478481E-3</v>
      </c>
      <c r="Y52" s="47">
        <v>2.9736132886814927E-3</v>
      </c>
      <c r="Z52" s="47">
        <v>2.5706413079037222E-2</v>
      </c>
      <c r="AA52" s="47">
        <v>3.6906953066698417E-2</v>
      </c>
      <c r="AB52" s="47">
        <v>6.0850265032277841E-2</v>
      </c>
      <c r="AC52" s="47">
        <v>6.529296742041725E-2</v>
      </c>
      <c r="AD52" s="47">
        <v>8.6013051978080374E-2</v>
      </c>
      <c r="AE52" s="47">
        <v>8.6237122103066721E-2</v>
      </c>
      <c r="AF52" s="47">
        <v>0.14528920304231746</v>
      </c>
      <c r="AG52" s="47">
        <v>0.22213671990786235</v>
      </c>
      <c r="AH52" s="47">
        <v>0.1579833091230898</v>
      </c>
      <c r="AI52" s="47">
        <v>5.8917638864258957E-2</v>
      </c>
      <c r="AJ52" s="47">
        <v>2.5792605387115291E-2</v>
      </c>
      <c r="AK52" s="47">
        <v>1.3609592591430748E-2</v>
      </c>
      <c r="AL52" s="47">
        <v>5.8151532436924802E-3</v>
      </c>
      <c r="AM52" s="47">
        <v>2.3772773260452929E-3</v>
      </c>
      <c r="AN52" s="47">
        <v>2.6314582078273887E-3</v>
      </c>
      <c r="AO52" s="47">
        <v>1</v>
      </c>
    </row>
    <row r="53" spans="1:41" ht="15" customHeight="1"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W53" s="49"/>
      <c r="X53" s="49"/>
      <c r="Y53" s="49"/>
      <c r="Z53" s="49"/>
      <c r="AA53" s="49"/>
      <c r="AB53" s="49"/>
      <c r="AC53" s="49"/>
      <c r="AD53" s="49"/>
      <c r="AE53" s="49"/>
      <c r="AF53" s="49"/>
      <c r="AG53" s="49"/>
      <c r="AH53" s="49"/>
      <c r="AI53" s="49"/>
      <c r="AJ53" s="49"/>
      <c r="AK53" s="49"/>
      <c r="AL53" s="49"/>
      <c r="AM53" s="49"/>
      <c r="AN53" s="49"/>
      <c r="AO53" s="49"/>
    </row>
    <row r="55" spans="1:41" ht="15" customHeight="1">
      <c r="A55" s="60" t="s">
        <v>83</v>
      </c>
      <c r="B55" s="59"/>
      <c r="C55" s="59"/>
      <c r="D55" s="59"/>
      <c r="E55" s="59"/>
      <c r="F55" s="59"/>
      <c r="G55" s="59"/>
    </row>
    <row r="56" spans="1:41" ht="15" customHeight="1">
      <c r="A56" s="56">
        <v>2015</v>
      </c>
      <c r="B56" s="50" t="s">
        <v>58</v>
      </c>
      <c r="G56" s="43" t="s">
        <v>1</v>
      </c>
    </row>
    <row r="57" spans="1:41" ht="15" customHeight="1">
      <c r="B57" s="10" t="s">
        <v>59</v>
      </c>
      <c r="C57" s="10" t="s">
        <v>60</v>
      </c>
      <c r="D57" s="10" t="s">
        <v>61</v>
      </c>
      <c r="E57" s="10" t="s">
        <v>14</v>
      </c>
      <c r="G57" s="10" t="s">
        <v>59</v>
      </c>
      <c r="H57" s="10" t="s">
        <v>60</v>
      </c>
      <c r="I57" s="10" t="s">
        <v>61</v>
      </c>
      <c r="J57" s="10" t="s">
        <v>14</v>
      </c>
    </row>
    <row r="58" spans="1:41" ht="15" customHeight="1">
      <c r="A58" s="10" t="s">
        <v>2</v>
      </c>
      <c r="B58" s="32">
        <v>57.062500000000007</v>
      </c>
      <c r="C58" s="32">
        <v>177.92555555555552</v>
      </c>
      <c r="D58" s="32">
        <v>105.36499999999998</v>
      </c>
      <c r="E58" s="32">
        <v>340.3530555555555</v>
      </c>
      <c r="G58" s="33">
        <v>0.16765678776368662</v>
      </c>
      <c r="H58" s="33">
        <v>0.52276761630692314</v>
      </c>
      <c r="I58" s="33">
        <v>0.30957559592939032</v>
      </c>
      <c r="J58" s="33">
        <v>1</v>
      </c>
    </row>
    <row r="59" spans="1:41" ht="15" customHeight="1">
      <c r="A59" s="10" t="s">
        <v>3</v>
      </c>
      <c r="B59" s="32">
        <v>55.083500000000001</v>
      </c>
      <c r="C59" s="32">
        <v>252.27539999999999</v>
      </c>
      <c r="D59" s="32">
        <v>116.34460000000001</v>
      </c>
      <c r="E59" s="32">
        <v>423.70350000000002</v>
      </c>
      <c r="G59" s="33">
        <v>0.13000482648833442</v>
      </c>
      <c r="H59" s="33">
        <v>0.59540551352537796</v>
      </c>
      <c r="I59" s="33">
        <v>0.27458965998628759</v>
      </c>
      <c r="J59" s="33">
        <v>1</v>
      </c>
    </row>
    <row r="60" spans="1:41" ht="15" customHeight="1">
      <c r="A60" s="10" t="s">
        <v>4</v>
      </c>
      <c r="B60" s="32">
        <v>79.17000000000003</v>
      </c>
      <c r="C60" s="32">
        <v>284.02</v>
      </c>
      <c r="D60" s="32">
        <v>102.47999999999999</v>
      </c>
      <c r="E60" s="32">
        <v>465.66999999999996</v>
      </c>
      <c r="G60" s="33">
        <v>0.17001309940515824</v>
      </c>
      <c r="H60" s="33">
        <v>0.60991689393776716</v>
      </c>
      <c r="I60" s="33">
        <v>0.22007000665707474</v>
      </c>
      <c r="J60" s="33">
        <v>1</v>
      </c>
    </row>
    <row r="61" spans="1:41" ht="15" customHeight="1">
      <c r="A61" s="10" t="s">
        <v>5</v>
      </c>
      <c r="B61" s="32">
        <v>122.51388888886507</v>
      </c>
      <c r="C61" s="32">
        <v>412.20333333322924</v>
      </c>
      <c r="D61" s="32">
        <v>180.96111111109207</v>
      </c>
      <c r="E61" s="32">
        <v>715.6783333331864</v>
      </c>
      <c r="G61" s="33">
        <v>0.17118568941198939</v>
      </c>
      <c r="H61" s="33">
        <v>0.57596173327399958</v>
      </c>
      <c r="I61" s="33">
        <v>0.25285257731401101</v>
      </c>
      <c r="J61" s="33">
        <v>1</v>
      </c>
    </row>
    <row r="62" spans="1:41" ht="15" customHeight="1">
      <c r="A62" s="10" t="s">
        <v>6</v>
      </c>
      <c r="B62" s="32">
        <v>121.3443</v>
      </c>
      <c r="C62" s="32">
        <v>441.2446000000001</v>
      </c>
      <c r="D62" s="32">
        <v>151.37250000000009</v>
      </c>
      <c r="E62" s="32">
        <v>713.96140000000014</v>
      </c>
      <c r="G62" s="33">
        <v>0.16995918826984202</v>
      </c>
      <c r="H62" s="33">
        <v>0.61802304718434364</v>
      </c>
      <c r="I62" s="33">
        <v>0.21201776454581447</v>
      </c>
      <c r="J62" s="33">
        <v>1</v>
      </c>
    </row>
    <row r="63" spans="1:41" ht="15" customHeight="1">
      <c r="A63" s="10" t="s">
        <v>7</v>
      </c>
      <c r="B63" s="32">
        <v>30.21</v>
      </c>
      <c r="C63" s="32">
        <v>465.27000000000004</v>
      </c>
      <c r="D63" s="32">
        <v>240.94</v>
      </c>
      <c r="E63" s="32">
        <v>736.42000000000007</v>
      </c>
      <c r="G63" s="33">
        <v>4.1022785910214278E-2</v>
      </c>
      <c r="H63" s="33">
        <v>0.63179978816436266</v>
      </c>
      <c r="I63" s="33">
        <v>0.32717742592542298</v>
      </c>
      <c r="J63" s="33">
        <v>1</v>
      </c>
    </row>
    <row r="64" spans="1:41" ht="15" customHeight="1">
      <c r="A64" s="10" t="s">
        <v>8</v>
      </c>
      <c r="B64" s="32">
        <v>160.74722222221402</v>
      </c>
      <c r="C64" s="32">
        <v>405.039444444428</v>
      </c>
      <c r="D64" s="32">
        <v>132.69277777777501</v>
      </c>
      <c r="E64" s="32">
        <v>698.47944444441714</v>
      </c>
      <c r="G64" s="33">
        <v>0.23013880150771679</v>
      </c>
      <c r="H64" s="33">
        <v>0.57988742212249855</v>
      </c>
      <c r="I64" s="33">
        <v>0.18997377636978449</v>
      </c>
      <c r="J64" s="33">
        <v>1</v>
      </c>
    </row>
    <row r="65" spans="1:10" ht="15" customHeight="1">
      <c r="A65" s="10" t="s">
        <v>9</v>
      </c>
      <c r="B65" s="32">
        <v>90.458333333333329</v>
      </c>
      <c r="C65" s="32">
        <v>575.20000000000005</v>
      </c>
      <c r="D65" s="32">
        <v>205.42222222222227</v>
      </c>
      <c r="E65" s="32">
        <v>871.08055555555552</v>
      </c>
      <c r="G65" s="33">
        <v>0.10384611705129963</v>
      </c>
      <c r="H65" s="33">
        <v>0.66032928450934192</v>
      </c>
      <c r="I65" s="33">
        <v>0.2358245984393586</v>
      </c>
      <c r="J65" s="33">
        <v>1</v>
      </c>
    </row>
    <row r="66" spans="1:10" ht="15" customHeight="1">
      <c r="A66" s="10" t="s">
        <v>10</v>
      </c>
      <c r="B66" s="32">
        <v>102.72830000000002</v>
      </c>
      <c r="C66" s="32">
        <v>616.53700000000049</v>
      </c>
      <c r="D66" s="32">
        <v>245.09880000000024</v>
      </c>
      <c r="E66" s="32">
        <v>964.36410000000069</v>
      </c>
      <c r="G66" s="33">
        <v>0.10652439260233759</v>
      </c>
      <c r="H66" s="33">
        <v>0.63931973411287302</v>
      </c>
      <c r="I66" s="33">
        <v>0.2541558732847895</v>
      </c>
      <c r="J66" s="33">
        <v>1</v>
      </c>
    </row>
    <row r="67" spans="1:10" ht="15" customHeight="1">
      <c r="A67" s="10" t="s">
        <v>11</v>
      </c>
      <c r="B67" s="32">
        <v>148.55999999999995</v>
      </c>
      <c r="C67" s="32">
        <v>658.4200000000003</v>
      </c>
      <c r="D67" s="32">
        <v>272.52000000000027</v>
      </c>
      <c r="E67" s="32">
        <v>1079.5000000000005</v>
      </c>
      <c r="G67" s="33">
        <v>0.13761926817971273</v>
      </c>
      <c r="H67" s="33">
        <v>0.60993052339045861</v>
      </c>
      <c r="I67" s="33">
        <v>0.25245020842982874</v>
      </c>
      <c r="J67" s="33">
        <v>1</v>
      </c>
    </row>
    <row r="68" spans="1:10" ht="15" customHeight="1">
      <c r="A68" s="10" t="s">
        <v>12</v>
      </c>
      <c r="B68" s="32">
        <v>71.109999999999985</v>
      </c>
      <c r="C68" s="32">
        <v>696.19777777777767</v>
      </c>
      <c r="D68" s="32">
        <v>335.83611111111139</v>
      </c>
      <c r="E68" s="32">
        <v>1103.143888888889</v>
      </c>
      <c r="G68" s="33">
        <v>6.4461219172073328E-2</v>
      </c>
      <c r="H68" s="33">
        <v>0.63110332640196509</v>
      </c>
      <c r="I68" s="33">
        <v>0.30443545442596159</v>
      </c>
      <c r="J68" s="33">
        <v>1</v>
      </c>
    </row>
    <row r="69" spans="1:10" ht="15" customHeight="1">
      <c r="A69" s="10" t="s">
        <v>13</v>
      </c>
      <c r="B69" s="32">
        <v>215.15499</v>
      </c>
      <c r="C69" s="32">
        <v>784.58019000000013</v>
      </c>
      <c r="D69" s="32">
        <v>480.24936999999989</v>
      </c>
      <c r="E69" s="32">
        <v>1479.9845499999999</v>
      </c>
      <c r="G69" s="33">
        <v>0.14537651085614375</v>
      </c>
      <c r="H69" s="33">
        <v>0.53012728409901322</v>
      </c>
      <c r="I69" s="33">
        <v>0.32449620504484317</v>
      </c>
      <c r="J69" s="33">
        <v>1</v>
      </c>
    </row>
    <row r="70" spans="1:10" ht="15" customHeight="1">
      <c r="A70" s="10" t="s">
        <v>14</v>
      </c>
      <c r="B70" s="32">
        <v>1254.1430344444123</v>
      </c>
      <c r="C70" s="32">
        <v>5768.9133011109916</v>
      </c>
      <c r="D70" s="32">
        <v>2569.2824922222012</v>
      </c>
      <c r="E70" s="32">
        <v>9592.3388277776048</v>
      </c>
      <c r="G70" s="33">
        <v>0.13074423839289856</v>
      </c>
      <c r="H70" s="33">
        <v>0.60140841610028473</v>
      </c>
      <c r="I70" s="33">
        <v>0.26784734550681671</v>
      </c>
      <c r="J70" s="33">
        <v>1</v>
      </c>
    </row>
    <row r="72" spans="1:10" ht="15" customHeight="1">
      <c r="A72" s="50">
        <v>2014</v>
      </c>
      <c r="B72" s="50" t="s">
        <v>58</v>
      </c>
      <c r="C72" s="57"/>
      <c r="D72" s="57"/>
      <c r="E72" s="57"/>
      <c r="G72" s="50" t="s">
        <v>1</v>
      </c>
      <c r="H72" s="57"/>
      <c r="I72" s="57"/>
      <c r="J72" s="57"/>
    </row>
    <row r="73" spans="1:10" ht="15" customHeight="1">
      <c r="A73" s="10"/>
      <c r="B73" s="10" t="s">
        <v>59</v>
      </c>
      <c r="C73" s="10" t="s">
        <v>60</v>
      </c>
      <c r="D73" s="10" t="s">
        <v>61</v>
      </c>
      <c r="E73" s="10" t="s">
        <v>14</v>
      </c>
      <c r="G73" s="10" t="s">
        <v>59</v>
      </c>
      <c r="H73" s="10" t="s">
        <v>60</v>
      </c>
      <c r="I73" s="10" t="s">
        <v>61</v>
      </c>
      <c r="J73" s="10" t="s">
        <v>14</v>
      </c>
    </row>
    <row r="74" spans="1:10" ht="15" customHeight="1">
      <c r="A74" s="10" t="s">
        <v>2</v>
      </c>
      <c r="B74" s="32">
        <v>51.670000000000044</v>
      </c>
      <c r="C74" s="32">
        <v>163.46000000000021</v>
      </c>
      <c r="D74" s="32">
        <v>113.34000000000007</v>
      </c>
      <c r="E74" s="46">
        <v>328.47000000000031</v>
      </c>
      <c r="G74" s="33">
        <v>0.15730508113374128</v>
      </c>
      <c r="H74" s="33">
        <v>0.49764057600389699</v>
      </c>
      <c r="I74" s="33">
        <v>0.34505434286236175</v>
      </c>
      <c r="J74" s="33">
        <v>1</v>
      </c>
    </row>
    <row r="75" spans="1:10" ht="15" customHeight="1">
      <c r="A75" s="10" t="s">
        <v>3</v>
      </c>
      <c r="B75" s="32">
        <v>59.839999999999982</v>
      </c>
      <c r="C75" s="32">
        <v>260.54999999999995</v>
      </c>
      <c r="D75" s="32">
        <v>111.78999999999999</v>
      </c>
      <c r="E75" s="46">
        <v>432.17999999999989</v>
      </c>
      <c r="G75" s="33">
        <v>0.13846082650747374</v>
      </c>
      <c r="H75" s="33">
        <v>0.60287380258225742</v>
      </c>
      <c r="I75" s="33">
        <v>0.25866537091026892</v>
      </c>
      <c r="J75" s="33">
        <v>1</v>
      </c>
    </row>
    <row r="76" spans="1:10" ht="15" customHeight="1">
      <c r="A76" s="10" t="s">
        <v>4</v>
      </c>
      <c r="B76" s="32">
        <v>78.709596902440722</v>
      </c>
      <c r="C76" s="32">
        <v>264.11509944916912</v>
      </c>
      <c r="D76" s="32">
        <v>96.025303648390121</v>
      </c>
      <c r="E76" s="46">
        <v>438.85</v>
      </c>
      <c r="G76" s="33">
        <v>0.17935421420175621</v>
      </c>
      <c r="H76" s="33">
        <v>0.60183456636474675</v>
      </c>
      <c r="I76" s="33">
        <v>0.21881121943349691</v>
      </c>
      <c r="J76" s="33">
        <v>1</v>
      </c>
    </row>
    <row r="77" spans="1:10" ht="15" customHeight="1">
      <c r="A77" s="10" t="s">
        <v>5</v>
      </c>
      <c r="B77" s="32">
        <v>133.82192429701291</v>
      </c>
      <c r="C77" s="32">
        <v>392.81674250362437</v>
      </c>
      <c r="D77" s="32">
        <v>164.36133319936272</v>
      </c>
      <c r="E77" s="46">
        <v>691</v>
      </c>
      <c r="G77" s="33">
        <v>0.19366414514763086</v>
      </c>
      <c r="H77" s="33">
        <v>0.56847574891986163</v>
      </c>
      <c r="I77" s="33">
        <v>0.23786010593250753</v>
      </c>
      <c r="J77" s="33">
        <v>1</v>
      </c>
    </row>
    <row r="78" spans="1:10" ht="15" customHeight="1">
      <c r="A78" s="10" t="s">
        <v>6</v>
      </c>
      <c r="B78" s="32">
        <v>149.01999999999984</v>
      </c>
      <c r="C78" s="32">
        <v>411.20999999999941</v>
      </c>
      <c r="D78" s="32">
        <v>136.3399999999998</v>
      </c>
      <c r="E78" s="46">
        <v>696.56999999999914</v>
      </c>
      <c r="G78" s="33">
        <v>0.21393399084083442</v>
      </c>
      <c r="H78" s="33">
        <v>0.5903355010982384</v>
      </c>
      <c r="I78" s="33">
        <v>0.19573050806092709</v>
      </c>
      <c r="J78" s="33">
        <v>1</v>
      </c>
    </row>
    <row r="79" spans="1:10" ht="15" customHeight="1">
      <c r="A79" s="10" t="s">
        <v>7</v>
      </c>
      <c r="B79" s="32">
        <v>37.745253863134657</v>
      </c>
      <c r="C79" s="32">
        <v>462.91101860611781</v>
      </c>
      <c r="D79" s="32">
        <v>202.46372753074755</v>
      </c>
      <c r="E79" s="46">
        <v>703.12</v>
      </c>
      <c r="G79" s="33">
        <v>5.3682520569937782E-2</v>
      </c>
      <c r="H79" s="33">
        <v>0.65836701929417141</v>
      </c>
      <c r="I79" s="33">
        <v>0.28795046013589082</v>
      </c>
      <c r="J79" s="33">
        <v>1</v>
      </c>
    </row>
    <row r="80" spans="1:10" ht="15" customHeight="1">
      <c r="A80" s="10" t="s">
        <v>8</v>
      </c>
      <c r="B80" s="32">
        <v>166.57000000000011</v>
      </c>
      <c r="C80" s="32">
        <v>419.23000000000008</v>
      </c>
      <c r="D80" s="32">
        <v>128.08000000000007</v>
      </c>
      <c r="E80" s="46">
        <v>713.88000000000034</v>
      </c>
      <c r="G80" s="33">
        <v>0.2333305317420295</v>
      </c>
      <c r="H80" s="33">
        <v>0.587255561158738</v>
      </c>
      <c r="I80" s="33">
        <v>0.17941390709923238</v>
      </c>
      <c r="J80" s="33">
        <v>1</v>
      </c>
    </row>
    <row r="81" spans="1:16" ht="15" customHeight="1">
      <c r="A81" s="10" t="s">
        <v>9</v>
      </c>
      <c r="B81" s="32">
        <v>108.28237262748947</v>
      </c>
      <c r="C81" s="32">
        <v>544.02226824873037</v>
      </c>
      <c r="D81" s="32">
        <v>192.69535912378012</v>
      </c>
      <c r="E81" s="46">
        <v>845</v>
      </c>
      <c r="G81" s="47">
        <v>0.12814481967750233</v>
      </c>
      <c r="H81" s="47">
        <v>0.64381333520559814</v>
      </c>
      <c r="I81" s="47">
        <v>0.22804184511689954</v>
      </c>
      <c r="J81" s="47">
        <v>1</v>
      </c>
    </row>
    <row r="82" spans="1:16" ht="15" customHeight="1">
      <c r="A82" s="10" t="s">
        <v>10</v>
      </c>
      <c r="B82" s="32">
        <v>100.80322536067432</v>
      </c>
      <c r="C82" s="32">
        <v>641.84017891104691</v>
      </c>
      <c r="D82" s="32">
        <v>238.64519572827831</v>
      </c>
      <c r="E82" s="46">
        <v>981.28859999999952</v>
      </c>
      <c r="G82" s="47">
        <v>0.10272536067439729</v>
      </c>
      <c r="H82" s="47">
        <v>0.65407891104721605</v>
      </c>
      <c r="I82" s="47">
        <v>0.24319572827838662</v>
      </c>
      <c r="J82" s="47">
        <v>1</v>
      </c>
    </row>
    <row r="83" spans="1:16" ht="15" customHeight="1">
      <c r="A83" s="10" t="s">
        <v>11</v>
      </c>
      <c r="B83" s="32">
        <v>165.49904626653682</v>
      </c>
      <c r="C83" s="32">
        <v>649.13537988638825</v>
      </c>
      <c r="D83" s="32">
        <v>256.58557384707342</v>
      </c>
      <c r="E83" s="46">
        <v>1071.2199999999984</v>
      </c>
      <c r="G83" s="47">
        <v>0.15449585170790039</v>
      </c>
      <c r="H83" s="47">
        <v>0.60597765154346372</v>
      </c>
      <c r="I83" s="47">
        <v>0.23952649674863594</v>
      </c>
      <c r="J83" s="47">
        <v>1</v>
      </c>
    </row>
    <row r="84" spans="1:16" ht="15" customHeight="1">
      <c r="A84" s="10" t="s">
        <v>12</v>
      </c>
      <c r="B84" s="32">
        <v>78.909999999999897</v>
      </c>
      <c r="C84" s="32">
        <v>696.23999999999853</v>
      </c>
      <c r="D84" s="32">
        <v>323.13999999999919</v>
      </c>
      <c r="E84" s="46">
        <v>1098.2899999999975</v>
      </c>
      <c r="G84" s="47">
        <v>7.1848054703220532E-2</v>
      </c>
      <c r="H84" s="47">
        <v>0.63393092898961123</v>
      </c>
      <c r="I84" s="47">
        <v>0.29422101630716835</v>
      </c>
      <c r="J84" s="47">
        <v>1</v>
      </c>
    </row>
    <row r="85" spans="1:16" ht="15" customHeight="1">
      <c r="A85" s="10" t="s">
        <v>13</v>
      </c>
      <c r="B85" s="32">
        <v>241.39000000000021</v>
      </c>
      <c r="C85" s="32">
        <v>803.30000000000075</v>
      </c>
      <c r="D85" s="32">
        <v>442.52999999999975</v>
      </c>
      <c r="E85" s="46">
        <v>1487.2200000000005</v>
      </c>
      <c r="G85" s="47">
        <v>0.16230954398138819</v>
      </c>
      <c r="H85" s="47">
        <v>0.54013528596979632</v>
      </c>
      <c r="I85" s="47">
        <v>0.29755517004881565</v>
      </c>
      <c r="J85" s="47">
        <v>1</v>
      </c>
    </row>
    <row r="86" spans="1:16" ht="15" customHeight="1">
      <c r="A86" s="10" t="s">
        <v>14</v>
      </c>
      <c r="B86" s="32">
        <v>1372</v>
      </c>
      <c r="C86" s="32">
        <v>5708.6770968657875</v>
      </c>
      <c r="D86" s="32">
        <v>2405.6691741346172</v>
      </c>
      <c r="E86" s="46">
        <v>9487.0885999999955</v>
      </c>
      <c r="G86" s="47">
        <v>0.14469584789158538</v>
      </c>
      <c r="H86" s="47">
        <v>0.60173118830847538</v>
      </c>
      <c r="I86" s="47">
        <v>0.25357296379993943</v>
      </c>
      <c r="J86" s="47">
        <v>1</v>
      </c>
    </row>
    <row r="88" spans="1:16" ht="15" customHeight="1">
      <c r="A88" s="60" t="s">
        <v>86</v>
      </c>
      <c r="B88" s="59"/>
      <c r="C88" s="59"/>
      <c r="D88" s="59"/>
      <c r="E88" s="59"/>
      <c r="F88" s="59"/>
      <c r="G88" s="59"/>
    </row>
    <row r="89" spans="1:16" ht="15" customHeight="1">
      <c r="A89" s="54"/>
    </row>
    <row r="90" spans="1:16" ht="15" customHeight="1">
      <c r="A90" s="50">
        <v>2015</v>
      </c>
      <c r="B90" s="18" t="s">
        <v>62</v>
      </c>
      <c r="F90" s="18" t="s">
        <v>70</v>
      </c>
    </row>
    <row r="91" spans="1:16" ht="15" customHeight="1">
      <c r="A91" s="10"/>
      <c r="B91" s="10" t="s">
        <v>63</v>
      </c>
      <c r="C91" s="10" t="s">
        <v>64</v>
      </c>
      <c r="D91" s="10" t="s">
        <v>18</v>
      </c>
      <c r="F91" s="10">
        <v>2015</v>
      </c>
    </row>
    <row r="92" spans="1:16" ht="15" customHeight="1">
      <c r="A92" s="10" t="s">
        <v>2</v>
      </c>
      <c r="B92" s="46">
        <v>256.46972222222252</v>
      </c>
      <c r="C92" s="46">
        <v>83.883333333333312</v>
      </c>
      <c r="D92" s="46">
        <v>340.35305555555584</v>
      </c>
      <c r="E92" s="48"/>
      <c r="F92" s="28">
        <v>0.75354023722099051</v>
      </c>
    </row>
    <row r="93" spans="1:16" ht="15" customHeight="1">
      <c r="A93" s="10" t="s">
        <v>3</v>
      </c>
      <c r="B93" s="46">
        <v>345.11180000000024</v>
      </c>
      <c r="C93" s="46">
        <v>78.591699999999989</v>
      </c>
      <c r="D93" s="46">
        <v>423.70350000000025</v>
      </c>
      <c r="E93" s="48"/>
      <c r="F93" s="28">
        <v>0.81451250697716693</v>
      </c>
    </row>
    <row r="94" spans="1:16" ht="15" customHeight="1">
      <c r="A94" s="10" t="s">
        <v>4</v>
      </c>
      <c r="B94" s="46">
        <v>329.21000000000009</v>
      </c>
      <c r="C94" s="46">
        <v>143.56</v>
      </c>
      <c r="D94" s="46">
        <v>472.7700000000001</v>
      </c>
      <c r="E94" s="48"/>
      <c r="F94" s="28">
        <v>0.69634283055185398</v>
      </c>
    </row>
    <row r="95" spans="1:16" ht="15" customHeight="1">
      <c r="A95" s="10" t="s">
        <v>5</v>
      </c>
      <c r="B95" s="46">
        <v>499.05333333322818</v>
      </c>
      <c r="C95" s="46">
        <v>216.6249999999572</v>
      </c>
      <c r="D95" s="46">
        <v>715.67833333318538</v>
      </c>
      <c r="E95" s="48"/>
      <c r="F95" s="28">
        <v>0.69731513459258654</v>
      </c>
      <c r="P95" s="63"/>
    </row>
    <row r="96" spans="1:16" ht="15" customHeight="1">
      <c r="A96" s="10" t="s">
        <v>6</v>
      </c>
      <c r="B96" s="46">
        <v>556.68610000000035</v>
      </c>
      <c r="C96" s="46">
        <v>157.27530000000004</v>
      </c>
      <c r="D96" s="46">
        <v>713.96140000000037</v>
      </c>
      <c r="E96" s="48"/>
      <c r="F96" s="28">
        <v>0.77971456159954877</v>
      </c>
    </row>
    <row r="97" spans="1:6" ht="15" customHeight="1">
      <c r="A97" s="10" t="s">
        <v>7</v>
      </c>
      <c r="B97" s="46">
        <v>580.5</v>
      </c>
      <c r="C97" s="46">
        <v>155.5</v>
      </c>
      <c r="D97" s="46">
        <v>736.42</v>
      </c>
      <c r="E97" s="48"/>
      <c r="F97" s="28">
        <v>0.7882729963879308</v>
      </c>
    </row>
    <row r="98" spans="1:6" ht="15" customHeight="1">
      <c r="A98" s="10" t="s">
        <v>8</v>
      </c>
      <c r="B98" s="46">
        <v>517.34499999997922</v>
      </c>
      <c r="C98" s="46">
        <v>181.13444444443809</v>
      </c>
      <c r="D98" s="46">
        <v>698.47944444441737</v>
      </c>
      <c r="E98" s="48"/>
      <c r="F98" s="28">
        <v>0.74067319248239927</v>
      </c>
    </row>
    <row r="99" spans="1:6" ht="15" customHeight="1">
      <c r="A99" s="10" t="s">
        <v>9</v>
      </c>
      <c r="B99" s="46">
        <v>654.9166666666664</v>
      </c>
      <c r="C99" s="46">
        <v>216.16388888888895</v>
      </c>
      <c r="D99" s="46">
        <v>871.08055555555529</v>
      </c>
      <c r="E99" s="48"/>
      <c r="F99" s="28">
        <v>0.75184397411899007</v>
      </c>
    </row>
    <row r="100" spans="1:6" ht="15" customHeight="1">
      <c r="A100" s="10" t="s">
        <v>10</v>
      </c>
      <c r="B100" s="46">
        <v>720.90509999999938</v>
      </c>
      <c r="C100" s="46">
        <v>243.45900000000029</v>
      </c>
      <c r="D100" s="46">
        <v>964.36409999999967</v>
      </c>
      <c r="E100" s="48"/>
      <c r="F100" s="28">
        <v>0.74754452182531439</v>
      </c>
    </row>
    <row r="101" spans="1:6" ht="15" customHeight="1">
      <c r="A101" s="10" t="s">
        <v>11</v>
      </c>
      <c r="B101" s="46">
        <v>874.24999999999716</v>
      </c>
      <c r="C101" s="46">
        <v>205.25000000000017</v>
      </c>
      <c r="D101" s="46">
        <v>1079.4999999999973</v>
      </c>
      <c r="E101" s="48"/>
      <c r="F101" s="28">
        <v>0.80986567855488589</v>
      </c>
    </row>
    <row r="102" spans="1:6" ht="15" customHeight="1">
      <c r="A102" s="10" t="s">
        <v>12</v>
      </c>
      <c r="B102" s="46">
        <v>823.4811111111128</v>
      </c>
      <c r="C102" s="46">
        <v>279.66277777777776</v>
      </c>
      <c r="D102" s="46">
        <v>1103.1438888888906</v>
      </c>
      <c r="E102" s="48"/>
      <c r="F102" s="28">
        <v>0.74648567553643441</v>
      </c>
    </row>
    <row r="103" spans="1:6" ht="15" customHeight="1">
      <c r="A103" s="10" t="s">
        <v>13</v>
      </c>
      <c r="B103" s="46">
        <v>1137.8</v>
      </c>
      <c r="C103" s="46">
        <v>342.2</v>
      </c>
      <c r="D103" s="46">
        <v>1480</v>
      </c>
      <c r="E103" s="48"/>
      <c r="F103" s="28">
        <v>0.76878378378378376</v>
      </c>
    </row>
    <row r="104" spans="1:6" ht="15" customHeight="1">
      <c r="A104" s="10" t="s">
        <v>14</v>
      </c>
      <c r="B104" s="46">
        <v>7295.7288333332062</v>
      </c>
      <c r="C104" s="46">
        <v>2303.3054444443956</v>
      </c>
      <c r="D104" s="46">
        <v>9599.0342777776023</v>
      </c>
      <c r="E104" s="48"/>
      <c r="F104" s="28">
        <v>0.76004821133135236</v>
      </c>
    </row>
    <row r="105" spans="1:6" ht="15" customHeight="1">
      <c r="B105" s="51"/>
      <c r="C105" s="51"/>
      <c r="D105" s="51"/>
      <c r="E105" s="48"/>
      <c r="F105" s="49"/>
    </row>
    <row r="107" spans="1:6" ht="15" customHeight="1">
      <c r="A107" s="50">
        <v>2014</v>
      </c>
      <c r="B107" s="18" t="s">
        <v>62</v>
      </c>
      <c r="F107" s="18"/>
    </row>
    <row r="108" spans="1:6" ht="15" customHeight="1">
      <c r="A108" s="10"/>
      <c r="B108" s="10" t="s">
        <v>63</v>
      </c>
      <c r="C108" s="10" t="s">
        <v>64</v>
      </c>
      <c r="D108" s="10" t="s">
        <v>18</v>
      </c>
      <c r="F108" s="18" t="s">
        <v>1</v>
      </c>
    </row>
    <row r="109" spans="1:6" ht="15" customHeight="1">
      <c r="A109" s="10" t="s">
        <v>4</v>
      </c>
      <c r="B109" s="46">
        <v>248.90000000000015</v>
      </c>
      <c r="C109" s="46">
        <v>189.95000000000005</v>
      </c>
      <c r="D109" s="46">
        <v>438.85000000000019</v>
      </c>
      <c r="F109" s="28">
        <f>B109/D109</f>
        <v>0.56716417910447769</v>
      </c>
    </row>
    <row r="110" spans="1:6" ht="15" customHeight="1">
      <c r="A110" s="10" t="s">
        <v>5</v>
      </c>
      <c r="B110" s="46">
        <v>486.92999999999944</v>
      </c>
      <c r="C110" s="46">
        <v>209.73999999999987</v>
      </c>
      <c r="D110" s="46">
        <v>696.66999999999928</v>
      </c>
      <c r="F110" s="28">
        <f t="shared" ref="F110:F121" si="1">B110/D110</f>
        <v>0.69893923952516968</v>
      </c>
    </row>
    <row r="111" spans="1:6" ht="15" customHeight="1">
      <c r="A111" s="10" t="s">
        <v>9</v>
      </c>
      <c r="B111" s="46">
        <v>611.74</v>
      </c>
      <c r="C111" s="46">
        <v>242.84000000000017</v>
      </c>
      <c r="D111" s="46">
        <v>854.58000000000015</v>
      </c>
      <c r="F111" s="28">
        <f t="shared" si="1"/>
        <v>0.71583701935453659</v>
      </c>
    </row>
    <row r="112" spans="1:6" ht="15" customHeight="1">
      <c r="A112" s="10" t="s">
        <v>10</v>
      </c>
      <c r="B112" s="46">
        <v>713.90400000000022</v>
      </c>
      <c r="C112" s="46">
        <v>267.38460000000015</v>
      </c>
      <c r="D112" s="46">
        <v>981.28860000000032</v>
      </c>
      <c r="F112" s="28">
        <f t="shared" si="1"/>
        <v>0.72751685895464391</v>
      </c>
    </row>
    <row r="113" spans="1:10" ht="15" customHeight="1">
      <c r="A113" s="10" t="s">
        <v>13</v>
      </c>
      <c r="B113" s="46">
        <v>1096.2999999999997</v>
      </c>
      <c r="C113" s="46">
        <v>390.91999999999899</v>
      </c>
      <c r="D113" s="46">
        <v>1487.2199999999987</v>
      </c>
      <c r="F113" s="28">
        <f t="shared" si="1"/>
        <v>0.73714716047390483</v>
      </c>
    </row>
    <row r="114" spans="1:10" ht="15" customHeight="1">
      <c r="A114" s="10" t="s">
        <v>7</v>
      </c>
      <c r="B114" s="46">
        <v>517.94000000000051</v>
      </c>
      <c r="C114" s="46">
        <v>179.68</v>
      </c>
      <c r="D114" s="46">
        <v>697.62000000000057</v>
      </c>
      <c r="F114" s="28">
        <f t="shared" si="1"/>
        <v>0.74243857687566306</v>
      </c>
    </row>
    <row r="115" spans="1:10" ht="15" customHeight="1">
      <c r="A115" s="10" t="s">
        <v>8</v>
      </c>
      <c r="B115" s="46">
        <v>534.17999999999995</v>
      </c>
      <c r="C115" s="46">
        <v>179.70000000000007</v>
      </c>
      <c r="D115" s="46">
        <v>713.88</v>
      </c>
      <c r="F115" s="28">
        <f t="shared" si="1"/>
        <v>0.74827702134812568</v>
      </c>
    </row>
    <row r="116" spans="1:10" ht="15" customHeight="1">
      <c r="A116" s="10" t="s">
        <v>12</v>
      </c>
      <c r="B116" s="46">
        <v>826.32999999999879</v>
      </c>
      <c r="C116" s="46">
        <v>271.95999999999964</v>
      </c>
      <c r="D116" s="46">
        <v>1098.2899999999984</v>
      </c>
      <c r="F116" s="28">
        <f t="shared" si="1"/>
        <v>0.75237869779384314</v>
      </c>
    </row>
    <row r="117" spans="1:10" ht="15" customHeight="1">
      <c r="A117" s="10" t="s">
        <v>6</v>
      </c>
      <c r="B117" s="46">
        <v>546.04999999999973</v>
      </c>
      <c r="C117" s="46">
        <v>150.51999999999998</v>
      </c>
      <c r="D117" s="46">
        <v>696.56999999999971</v>
      </c>
      <c r="F117" s="28">
        <f t="shared" si="1"/>
        <v>0.78391260031296206</v>
      </c>
    </row>
    <row r="118" spans="1:10" ht="15" customHeight="1">
      <c r="A118" s="10" t="s">
        <v>11</v>
      </c>
      <c r="B118" s="46">
        <v>851.31999999999903</v>
      </c>
      <c r="C118" s="46">
        <v>219.90000000000012</v>
      </c>
      <c r="D118" s="46">
        <v>1071.2199999999991</v>
      </c>
      <c r="F118" s="28">
        <f t="shared" si="1"/>
        <v>0.79472003883422615</v>
      </c>
    </row>
    <row r="119" spans="1:10" ht="15" customHeight="1">
      <c r="A119" s="10" t="s">
        <v>3</v>
      </c>
      <c r="B119" s="46">
        <v>353.63</v>
      </c>
      <c r="C119" s="46">
        <v>78.550000000000011</v>
      </c>
      <c r="D119" s="46">
        <v>432.18</v>
      </c>
      <c r="F119" s="28">
        <f t="shared" si="1"/>
        <v>0.81824702670183713</v>
      </c>
    </row>
    <row r="120" spans="1:10" ht="15" customHeight="1">
      <c r="A120" s="10" t="s">
        <v>2</v>
      </c>
      <c r="B120" s="46">
        <v>278.09000000000015</v>
      </c>
      <c r="C120" s="46">
        <v>50.379999999999981</v>
      </c>
      <c r="D120" s="46">
        <v>328.47000000000014</v>
      </c>
      <c r="F120" s="28">
        <f t="shared" si="1"/>
        <v>0.84662221816299821</v>
      </c>
    </row>
    <row r="121" spans="1:10" ht="15" customHeight="1">
      <c r="A121" s="10" t="s">
        <v>14</v>
      </c>
      <c r="B121" s="46">
        <v>7065.3139999999985</v>
      </c>
      <c r="C121" s="46">
        <v>2431.5245999999993</v>
      </c>
      <c r="D121" s="46">
        <v>9496.8385999999991</v>
      </c>
      <c r="F121" s="28">
        <f t="shared" si="1"/>
        <v>0.7439648389938941</v>
      </c>
    </row>
    <row r="124" spans="1:10" ht="15" customHeight="1">
      <c r="A124" s="60" t="s">
        <v>87</v>
      </c>
      <c r="B124" s="59"/>
      <c r="C124" s="59"/>
      <c r="D124" s="59"/>
      <c r="E124" s="59"/>
      <c r="F124" s="59"/>
      <c r="G124" s="59"/>
      <c r="H124" s="65"/>
      <c r="I124" s="65"/>
      <c r="J124" s="65"/>
    </row>
    <row r="126" spans="1:10" ht="15" customHeight="1">
      <c r="A126" s="10"/>
      <c r="B126" s="10">
        <v>2015</v>
      </c>
      <c r="C126" s="10">
        <v>2014</v>
      </c>
    </row>
    <row r="127" spans="1:10" ht="15" customHeight="1">
      <c r="A127" s="10" t="s">
        <v>3</v>
      </c>
      <c r="B127" s="47">
        <v>0.95841995841995842</v>
      </c>
      <c r="C127" s="47">
        <v>0.90763052208835338</v>
      </c>
    </row>
    <row r="128" spans="1:10" ht="15" customHeight="1">
      <c r="A128" s="10" t="s">
        <v>2</v>
      </c>
      <c r="B128" s="47">
        <v>0.948509485094851</v>
      </c>
      <c r="C128" s="47">
        <v>0.96414342629482075</v>
      </c>
      <c r="F128" s="18"/>
    </row>
    <row r="129" spans="1:13" ht="15" customHeight="1">
      <c r="A129" s="10" t="s">
        <v>71</v>
      </c>
      <c r="B129" s="47">
        <v>0.92216358839050128</v>
      </c>
      <c r="C129" s="47">
        <v>0.90708252111760879</v>
      </c>
    </row>
    <row r="130" spans="1:13" ht="15" customHeight="1">
      <c r="A130" s="10" t="s">
        <v>11</v>
      </c>
      <c r="B130" s="47">
        <v>1.0004168403501459</v>
      </c>
      <c r="C130" s="47">
        <v>0.87177419354838714</v>
      </c>
      <c r="D130" s="48"/>
      <c r="E130" s="48"/>
      <c r="F130" s="49"/>
    </row>
    <row r="131" spans="1:13" ht="15" customHeight="1">
      <c r="A131" s="10" t="s">
        <v>8</v>
      </c>
      <c r="B131" s="47">
        <v>0.95551257253384914</v>
      </c>
      <c r="C131" s="47">
        <v>0.98238993710691824</v>
      </c>
      <c r="D131" s="48"/>
      <c r="E131" s="48"/>
      <c r="F131" s="49"/>
    </row>
    <row r="132" spans="1:13" ht="15" customHeight="1">
      <c r="A132" s="10" t="s">
        <v>9</v>
      </c>
      <c r="B132" s="47">
        <v>0.88357256778309412</v>
      </c>
      <c r="C132" s="47">
        <v>0.89235737351991384</v>
      </c>
      <c r="D132" s="48"/>
      <c r="E132" s="48"/>
      <c r="F132" s="49"/>
    </row>
    <row r="133" spans="1:13" ht="15" customHeight="1">
      <c r="A133" s="10" t="s">
        <v>12</v>
      </c>
      <c r="B133" s="47">
        <v>0.89528577388402164</v>
      </c>
      <c r="C133" s="47">
        <v>0.86859504132231402</v>
      </c>
      <c r="D133" s="48"/>
      <c r="E133" s="48"/>
      <c r="F133" s="49"/>
    </row>
    <row r="134" spans="1:13" ht="15" customHeight="1">
      <c r="A134" s="10" t="s">
        <v>10</v>
      </c>
      <c r="B134" s="47">
        <v>0.94791666666666663</v>
      </c>
      <c r="C134" s="47">
        <v>0.8353096179183136</v>
      </c>
      <c r="D134" s="48"/>
      <c r="E134" s="48"/>
      <c r="F134" s="49"/>
    </row>
    <row r="135" spans="1:13" ht="15" customHeight="1">
      <c r="A135" s="10" t="s">
        <v>6</v>
      </c>
      <c r="B135" s="47">
        <v>0.85130823229100194</v>
      </c>
      <c r="C135" s="47">
        <v>0.72208436724565761</v>
      </c>
      <c r="D135" s="48"/>
      <c r="E135" s="48"/>
      <c r="F135" s="49"/>
    </row>
    <row r="136" spans="1:13" ht="15" customHeight="1">
      <c r="A136" s="10" t="s">
        <v>7</v>
      </c>
      <c r="B136" s="47">
        <v>0.71051014136447455</v>
      </c>
      <c r="C136" s="47">
        <v>0.85189718482252141</v>
      </c>
      <c r="D136" s="48"/>
      <c r="E136" s="48"/>
      <c r="F136" s="49"/>
    </row>
    <row r="137" spans="1:13" ht="15" customHeight="1">
      <c r="A137" s="10" t="s">
        <v>4</v>
      </c>
      <c r="B137" s="47">
        <v>0.99500938086303936</v>
      </c>
      <c r="C137" s="47">
        <v>0.86087768440709622</v>
      </c>
      <c r="D137" s="48"/>
      <c r="E137" s="48"/>
      <c r="F137" s="49"/>
    </row>
    <row r="138" spans="1:13" ht="15" customHeight="1">
      <c r="A138" s="10" t="s">
        <v>13</v>
      </c>
      <c r="B138" s="47">
        <v>0.94791666666666663</v>
      </c>
      <c r="C138" s="47">
        <v>0.8353096179183136</v>
      </c>
      <c r="D138" s="48"/>
      <c r="E138" s="48"/>
      <c r="F138" s="49"/>
    </row>
    <row r="139" spans="1:13" ht="15" customHeight="1">
      <c r="A139" s="10" t="s">
        <v>14</v>
      </c>
      <c r="B139" s="47">
        <v>0.89795529288403797</v>
      </c>
      <c r="C139" s="47">
        <v>0.8412476722532588</v>
      </c>
      <c r="D139" s="48"/>
      <c r="E139" s="48"/>
      <c r="F139" s="49"/>
    </row>
    <row r="140" spans="1:13" ht="15" customHeight="1">
      <c r="B140" s="49"/>
      <c r="C140" s="49"/>
      <c r="D140" s="48"/>
      <c r="E140" s="48"/>
      <c r="F140" s="49"/>
    </row>
    <row r="141" spans="1:13" ht="15" customHeight="1">
      <c r="A141" s="60" t="s">
        <v>88</v>
      </c>
      <c r="B141" s="66"/>
      <c r="C141" s="66"/>
      <c r="D141" s="67"/>
      <c r="E141" s="67"/>
      <c r="F141" s="66"/>
      <c r="G141" s="59"/>
      <c r="H141" s="59"/>
      <c r="I141" s="59"/>
      <c r="J141" s="59"/>
      <c r="K141" s="59"/>
      <c r="L141" s="59"/>
      <c r="M141" s="59"/>
    </row>
    <row r="143" spans="1:13" ht="24.75" customHeight="1">
      <c r="A143" s="68">
        <v>2015</v>
      </c>
      <c r="B143" s="64" t="s">
        <v>72</v>
      </c>
      <c r="C143" s="64" t="s">
        <v>89</v>
      </c>
      <c r="D143" s="64" t="s">
        <v>73</v>
      </c>
    </row>
    <row r="144" spans="1:13" ht="15" customHeight="1">
      <c r="A144" s="52" t="s">
        <v>3</v>
      </c>
      <c r="B144" s="53">
        <v>1.1210762331838564E-2</v>
      </c>
      <c r="C144" s="53">
        <v>0.85201793721973085</v>
      </c>
      <c r="D144" s="53">
        <v>0.1367713004484305</v>
      </c>
    </row>
    <row r="145" spans="1:6" ht="15" customHeight="1">
      <c r="A145" s="52" t="s">
        <v>2</v>
      </c>
      <c r="B145" s="53">
        <v>4.5714285714285714E-2</v>
      </c>
      <c r="C145" s="53">
        <v>0.76571428571428568</v>
      </c>
      <c r="D145" s="53">
        <v>0.18857142857142858</v>
      </c>
    </row>
    <row r="146" spans="1:6" ht="15" customHeight="1">
      <c r="A146" s="52" t="s">
        <v>71</v>
      </c>
      <c r="B146" s="53">
        <v>1.7167381974248927E-2</v>
      </c>
      <c r="C146" s="53">
        <v>0.78969957081545061</v>
      </c>
      <c r="D146" s="53">
        <v>0.19313304721030042</v>
      </c>
    </row>
    <row r="147" spans="1:6" ht="15" customHeight="1">
      <c r="A147" s="52" t="s">
        <v>11</v>
      </c>
      <c r="B147" s="53">
        <v>1.1111111111111112E-2</v>
      </c>
      <c r="C147" s="53">
        <v>0.8935185185185186</v>
      </c>
      <c r="D147" s="53">
        <v>9.5370370370370369E-2</v>
      </c>
    </row>
    <row r="148" spans="1:6" ht="15" customHeight="1">
      <c r="A148" s="52" t="s">
        <v>8</v>
      </c>
      <c r="B148" s="53">
        <v>9.4466936572199737E-3</v>
      </c>
      <c r="C148" s="53">
        <v>0.88798920377867752</v>
      </c>
      <c r="D148" s="53">
        <v>0.10256410256410256</v>
      </c>
    </row>
    <row r="149" spans="1:6" ht="15" customHeight="1">
      <c r="A149" s="52" t="s">
        <v>9</v>
      </c>
      <c r="B149" s="53">
        <v>8.8888888888888889E-3</v>
      </c>
      <c r="C149" s="53">
        <v>0.89777777777777779</v>
      </c>
      <c r="D149" s="53">
        <v>9.3333333333333338E-2</v>
      </c>
    </row>
    <row r="150" spans="1:6" ht="15" customHeight="1">
      <c r="A150" s="52" t="s">
        <v>12</v>
      </c>
      <c r="B150" s="53">
        <v>1.7061611374407582E-2</v>
      </c>
      <c r="C150" s="53">
        <v>0.91469194312796209</v>
      </c>
      <c r="D150" s="53">
        <v>6.8246445497630329E-2</v>
      </c>
    </row>
    <row r="151" spans="1:6" ht="15" customHeight="1">
      <c r="A151" s="52" t="s">
        <v>10</v>
      </c>
      <c r="B151" s="53">
        <v>1.5274949083503055E-2</v>
      </c>
      <c r="C151" s="53">
        <v>0.85030549898167007</v>
      </c>
      <c r="D151" s="53">
        <v>0.13441955193482688</v>
      </c>
    </row>
    <row r="152" spans="1:6" ht="15" customHeight="1">
      <c r="A152" s="52" t="s">
        <v>6</v>
      </c>
      <c r="B152" s="53">
        <v>2.0989505247376312E-2</v>
      </c>
      <c r="C152" s="53">
        <v>0.88905547226386805</v>
      </c>
      <c r="D152" s="53">
        <v>8.9955022488755629E-2</v>
      </c>
    </row>
    <row r="153" spans="1:6" ht="15" customHeight="1">
      <c r="A153" s="52" t="s">
        <v>7</v>
      </c>
      <c r="B153" s="53">
        <v>6.920415224913495E-3</v>
      </c>
      <c r="C153" s="53">
        <v>0.74567474048442905</v>
      </c>
      <c r="D153" s="53">
        <v>0.24740484429065743</v>
      </c>
    </row>
    <row r="154" spans="1:6" ht="15" customHeight="1">
      <c r="A154" s="52" t="s">
        <v>4</v>
      </c>
      <c r="B154" s="53">
        <v>2.0446096654275093E-2</v>
      </c>
      <c r="C154" s="53">
        <v>0.89219330855018586</v>
      </c>
      <c r="D154" s="53">
        <v>8.7360594795539037E-2</v>
      </c>
    </row>
    <row r="155" spans="1:6" ht="15" customHeight="1">
      <c r="A155" s="52" t="s">
        <v>13</v>
      </c>
      <c r="B155" s="53">
        <v>1.5248796147672551E-2</v>
      </c>
      <c r="C155" s="53">
        <v>0.8491171749598716</v>
      </c>
      <c r="D155" s="53">
        <v>0.13563402889245585</v>
      </c>
    </row>
    <row r="156" spans="1:6" ht="15" customHeight="1">
      <c r="A156" s="10" t="s">
        <v>14</v>
      </c>
      <c r="B156" s="28">
        <v>1.5190691661279896E-2</v>
      </c>
      <c r="C156" s="28">
        <v>0.86112906701142</v>
      </c>
      <c r="D156" s="28">
        <v>0.12368024132730016</v>
      </c>
    </row>
    <row r="158" spans="1:6" ht="15" customHeight="1">
      <c r="B158" s="48"/>
      <c r="C158" s="48"/>
      <c r="D158" s="48"/>
      <c r="E158" s="48"/>
      <c r="F158" s="49"/>
    </row>
    <row r="159" spans="1:6" ht="15" customHeight="1">
      <c r="A159" s="18"/>
      <c r="D159" s="48"/>
      <c r="E159" s="48"/>
      <c r="F159" s="49"/>
    </row>
    <row r="160" spans="1:6" ht="38.25" customHeight="1">
      <c r="A160" s="68">
        <v>2014</v>
      </c>
      <c r="B160" s="64" t="s">
        <v>72</v>
      </c>
      <c r="C160" s="64" t="s">
        <v>89</v>
      </c>
      <c r="D160" s="64" t="s">
        <v>73</v>
      </c>
    </row>
    <row r="161" spans="1:4" ht="15" customHeight="1">
      <c r="A161" s="10" t="s">
        <v>3</v>
      </c>
      <c r="B161" s="28">
        <v>2.0134228187919462E-2</v>
      </c>
      <c r="C161" s="28">
        <f>1-D161-B161</f>
        <v>0.83445190156599558</v>
      </c>
      <c r="D161" s="28">
        <v>0.14541387024608501</v>
      </c>
    </row>
    <row r="162" spans="1:4" ht="15" customHeight="1">
      <c r="A162" s="10" t="s">
        <v>2</v>
      </c>
      <c r="B162" s="28">
        <v>2.2038567493112948E-2</v>
      </c>
      <c r="C162" s="28">
        <f t="shared" ref="C162:C173" si="2">1-D162-B162</f>
        <v>0.79614325068870517</v>
      </c>
      <c r="D162" s="28">
        <v>0.18181818181818182</v>
      </c>
    </row>
    <row r="163" spans="1:4" ht="15" customHeight="1">
      <c r="A163" s="10" t="s">
        <v>71</v>
      </c>
      <c r="B163" s="28">
        <v>1.1477761836441894E-2</v>
      </c>
      <c r="C163" s="28">
        <f t="shared" si="2"/>
        <v>0.84074605451936879</v>
      </c>
      <c r="D163" s="28">
        <v>0.14777618364418937</v>
      </c>
    </row>
    <row r="164" spans="1:4" ht="15" customHeight="1">
      <c r="A164" s="10" t="s">
        <v>11</v>
      </c>
      <c r="B164" s="28">
        <v>1.569713758079409E-2</v>
      </c>
      <c r="C164" s="28">
        <f t="shared" si="2"/>
        <v>0.91874422899353647</v>
      </c>
      <c r="D164" s="28">
        <v>6.5558633425669435E-2</v>
      </c>
    </row>
    <row r="165" spans="1:4" ht="15" customHeight="1">
      <c r="A165" s="10" t="s">
        <v>8</v>
      </c>
      <c r="B165" s="28">
        <v>1.6645326504481434E-2</v>
      </c>
      <c r="C165" s="28">
        <f t="shared" si="2"/>
        <v>0.88732394366197176</v>
      </c>
      <c r="D165" s="28">
        <v>9.6030729833546741E-2</v>
      </c>
    </row>
    <row r="166" spans="1:4" ht="15" customHeight="1">
      <c r="A166" s="10" t="s">
        <v>9</v>
      </c>
      <c r="B166" s="28">
        <v>1.3363028953229399E-2</v>
      </c>
      <c r="C166" s="28">
        <f t="shared" si="2"/>
        <v>0.90423162583518935</v>
      </c>
      <c r="D166" s="28">
        <v>8.2405345211581285E-2</v>
      </c>
    </row>
    <row r="167" spans="1:4" ht="15" customHeight="1">
      <c r="A167" s="10" t="s">
        <v>12</v>
      </c>
      <c r="B167" s="28">
        <v>1.253616200578592E-2</v>
      </c>
      <c r="C167" s="28">
        <f t="shared" si="2"/>
        <v>0.93346190935390549</v>
      </c>
      <c r="D167" s="28">
        <v>5.4001928640308582E-2</v>
      </c>
    </row>
    <row r="168" spans="1:4" ht="15" customHeight="1">
      <c r="A168" s="10" t="s">
        <v>10</v>
      </c>
      <c r="B168" s="28">
        <v>7.3606729758149319E-3</v>
      </c>
      <c r="C168" s="28">
        <f t="shared" si="2"/>
        <v>0.80967402733964255</v>
      </c>
      <c r="D168" s="28">
        <v>0.18296529968454259</v>
      </c>
    </row>
    <row r="169" spans="1:4" ht="15" customHeight="1">
      <c r="A169" s="10" t="s">
        <v>6</v>
      </c>
      <c r="B169" s="28">
        <v>3.7433155080213901E-2</v>
      </c>
      <c r="C169" s="28">
        <f t="shared" si="2"/>
        <v>0.88770053475935828</v>
      </c>
      <c r="D169" s="28">
        <v>7.4866310160427801E-2</v>
      </c>
    </row>
    <row r="170" spans="1:4" ht="15" customHeight="1">
      <c r="A170" s="10" t="s">
        <v>7</v>
      </c>
      <c r="B170" s="28">
        <v>1.5804597701149427E-2</v>
      </c>
      <c r="C170" s="28">
        <f t="shared" si="2"/>
        <v>0.75</v>
      </c>
      <c r="D170" s="28">
        <v>0.23419540229885058</v>
      </c>
    </row>
    <row r="171" spans="1:4" ht="15" customHeight="1">
      <c r="A171" s="10" t="s">
        <v>4</v>
      </c>
      <c r="B171" s="28">
        <v>1.5184381778741865E-2</v>
      </c>
      <c r="C171" s="28">
        <f t="shared" si="2"/>
        <v>0.89370932754880694</v>
      </c>
      <c r="D171" s="28">
        <v>9.1106290672451198E-2</v>
      </c>
    </row>
    <row r="172" spans="1:4" ht="15" customHeight="1">
      <c r="A172" s="10" t="s">
        <v>13</v>
      </c>
      <c r="B172" s="28">
        <v>2.4258760107816711E-2</v>
      </c>
      <c r="C172" s="28">
        <f t="shared" si="2"/>
        <v>0.88409703504043125</v>
      </c>
      <c r="D172" s="28">
        <v>9.1644204851752023E-2</v>
      </c>
    </row>
    <row r="173" spans="1:4" ht="15" customHeight="1">
      <c r="A173" s="10" t="s">
        <v>14</v>
      </c>
      <c r="B173" s="28">
        <v>1.683538732394366E-2</v>
      </c>
      <c r="C173" s="28">
        <f t="shared" si="2"/>
        <v>0.86949823943661975</v>
      </c>
      <c r="D173" s="28">
        <v>0.11366637323943662</v>
      </c>
    </row>
    <row r="177" spans="1:13" ht="15" customHeight="1">
      <c r="A177" s="60" t="s">
        <v>90</v>
      </c>
      <c r="B177" s="66"/>
      <c r="C177" s="66"/>
      <c r="D177" s="67"/>
      <c r="E177" s="67"/>
      <c r="F177" s="66"/>
      <c r="G177" s="59"/>
      <c r="H177" s="59"/>
      <c r="I177" s="59"/>
      <c r="J177" s="59"/>
      <c r="K177" s="59"/>
      <c r="L177" s="59"/>
      <c r="M177" s="59"/>
    </row>
    <row r="178" spans="1:13" ht="15" customHeight="1">
      <c r="A178" s="64"/>
      <c r="B178" s="64">
        <v>2015</v>
      </c>
      <c r="C178" s="64">
        <v>2014</v>
      </c>
    </row>
    <row r="179" spans="1:13" ht="15" customHeight="1">
      <c r="A179" s="64" t="s">
        <v>3</v>
      </c>
      <c r="B179" s="69">
        <v>9.7713097713097719E-2</v>
      </c>
      <c r="C179" s="69">
        <v>0.10843373493975904</v>
      </c>
    </row>
    <row r="180" spans="1:13" ht="15" customHeight="1">
      <c r="A180" s="64" t="s">
        <v>2</v>
      </c>
      <c r="B180" s="69">
        <v>0.10840108401084012</v>
      </c>
      <c r="C180" s="69">
        <v>0.12217795484727756</v>
      </c>
    </row>
    <row r="181" spans="1:13" ht="15" customHeight="1">
      <c r="A181" s="64" t="s">
        <v>71</v>
      </c>
      <c r="B181" s="69">
        <v>6.2005277044854881E-2</v>
      </c>
      <c r="C181" s="69">
        <v>2.7290448343079921E-2</v>
      </c>
    </row>
    <row r="182" spans="1:13" ht="15" customHeight="1">
      <c r="A182" s="64" t="s">
        <v>11</v>
      </c>
      <c r="B182" s="69">
        <v>0.22342642767819926</v>
      </c>
      <c r="C182" s="69">
        <v>0.1782258064516129</v>
      </c>
    </row>
    <row r="183" spans="1:13" ht="15" customHeight="1">
      <c r="A183" s="64" t="s">
        <v>8</v>
      </c>
      <c r="B183" s="69">
        <v>3.6105738233397806E-2</v>
      </c>
      <c r="C183" s="69">
        <v>1.8867924528301886E-2</v>
      </c>
    </row>
    <row r="184" spans="1:13" ht="15" customHeight="1">
      <c r="A184" s="64" t="s">
        <v>9</v>
      </c>
      <c r="B184" s="69">
        <v>9.1440723019670392E-2</v>
      </c>
      <c r="C184" s="69">
        <v>8.9343379978471471E-2</v>
      </c>
    </row>
    <row r="185" spans="1:13" ht="15" customHeight="1">
      <c r="A185" s="64" t="s">
        <v>12</v>
      </c>
      <c r="B185" s="69">
        <v>0.10846891948268669</v>
      </c>
      <c r="C185" s="69">
        <v>0.11735537190082644</v>
      </c>
    </row>
    <row r="186" spans="1:13" ht="15" customHeight="1">
      <c r="A186" s="64" t="s">
        <v>10</v>
      </c>
      <c r="B186" s="69">
        <v>0.1884469696969697</v>
      </c>
      <c r="C186" s="69">
        <v>0.24681598594642074</v>
      </c>
    </row>
    <row r="187" spans="1:13" ht="15" customHeight="1">
      <c r="A187" s="64" t="s">
        <v>6</v>
      </c>
      <c r="B187" s="69">
        <v>0.13529036375239312</v>
      </c>
      <c r="C187" s="69">
        <v>8.8089330024813894E-2</v>
      </c>
    </row>
    <row r="188" spans="1:13" ht="15" customHeight="1">
      <c r="A188" s="64" t="s">
        <v>7</v>
      </c>
      <c r="B188" s="69">
        <v>7.3755377996312229E-3</v>
      </c>
      <c r="C188" s="69">
        <v>3.6719706242350062E-3</v>
      </c>
    </row>
    <row r="189" spans="1:13" ht="15" customHeight="1">
      <c r="A189" s="64" t="s">
        <v>4</v>
      </c>
      <c r="B189" s="69">
        <v>3.5647279549718573E-2</v>
      </c>
      <c r="C189" s="69">
        <v>2.2408963585434174E-2</v>
      </c>
    </row>
    <row r="190" spans="1:13" ht="15" customHeight="1">
      <c r="A190" s="64" t="s">
        <v>13</v>
      </c>
      <c r="B190" s="69">
        <v>0.10426540284360189</v>
      </c>
      <c r="C190" s="69">
        <v>6.4000000000000001E-2</v>
      </c>
    </row>
    <row r="191" spans="1:13" ht="15" customHeight="1">
      <c r="A191" s="64" t="s">
        <v>14</v>
      </c>
      <c r="B191" s="69">
        <v>0.10876507316143177</v>
      </c>
      <c r="C191" s="69">
        <v>9.8044692737430161E-2</v>
      </c>
    </row>
    <row r="195" spans="1:13" ht="15" customHeight="1">
      <c r="A195" s="60" t="s">
        <v>91</v>
      </c>
      <c r="B195" s="66"/>
      <c r="C195" s="66"/>
      <c r="D195" s="67"/>
      <c r="E195" s="67"/>
      <c r="F195" s="66"/>
      <c r="G195" s="59"/>
      <c r="H195" s="59"/>
      <c r="I195" s="59"/>
      <c r="J195" s="59"/>
      <c r="K195" s="59"/>
      <c r="L195" s="59"/>
      <c r="M195" s="59"/>
    </row>
    <row r="196" spans="1:13" ht="15" customHeight="1">
      <c r="A196" s="64"/>
      <c r="B196" s="64">
        <v>2015</v>
      </c>
      <c r="C196" s="64">
        <v>2014</v>
      </c>
    </row>
    <row r="197" spans="1:13" ht="15" customHeight="1">
      <c r="A197" s="64" t="s">
        <v>3</v>
      </c>
      <c r="B197" s="69">
        <v>0.18711018711018712</v>
      </c>
      <c r="C197" s="69">
        <v>0.19678714859437751</v>
      </c>
    </row>
    <row r="198" spans="1:13" ht="15" customHeight="1">
      <c r="A198" s="64" t="s">
        <v>2</v>
      </c>
      <c r="B198" s="69">
        <v>0.27371273712737126</v>
      </c>
      <c r="C198" s="69">
        <v>0.2788844621513944</v>
      </c>
    </row>
    <row r="199" spans="1:13" ht="15" customHeight="1">
      <c r="A199" s="64" t="s">
        <v>71</v>
      </c>
      <c r="B199" s="69">
        <v>0.33773087071240104</v>
      </c>
      <c r="C199" s="69">
        <v>0.38076673164392461</v>
      </c>
    </row>
    <row r="200" spans="1:13" ht="15" customHeight="1">
      <c r="A200" s="64" t="s">
        <v>11</v>
      </c>
      <c r="B200" s="69">
        <v>0</v>
      </c>
      <c r="C200" s="69">
        <v>0.17580645161290323</v>
      </c>
    </row>
    <row r="201" spans="1:13" ht="15" customHeight="1">
      <c r="A201" s="64" t="s">
        <v>8</v>
      </c>
      <c r="B201" s="69">
        <v>0.48098001289490649</v>
      </c>
      <c r="C201" s="69">
        <v>0.63270440251572324</v>
      </c>
    </row>
    <row r="202" spans="1:13" ht="15" customHeight="1">
      <c r="A202" s="64" t="s">
        <v>9</v>
      </c>
      <c r="B202" s="69">
        <v>0.48697501329080278</v>
      </c>
      <c r="C202" s="69">
        <v>0.40904198062432723</v>
      </c>
    </row>
    <row r="203" spans="1:13" ht="15" customHeight="1">
      <c r="A203" s="64" t="s">
        <v>12</v>
      </c>
      <c r="B203" s="69">
        <v>0.34626616604088445</v>
      </c>
      <c r="C203" s="69">
        <v>0.3958677685950413</v>
      </c>
    </row>
    <row r="204" spans="1:13" ht="15" customHeight="1">
      <c r="A204" s="64" t="s">
        <v>10</v>
      </c>
      <c r="B204" s="69">
        <v>9.7537878787878785E-2</v>
      </c>
      <c r="C204" s="69">
        <v>0.13087395696091347</v>
      </c>
    </row>
    <row r="205" spans="1:13" ht="15" customHeight="1">
      <c r="A205" s="64" t="s">
        <v>6</v>
      </c>
      <c r="B205" s="69">
        <v>0.17358008934269303</v>
      </c>
      <c r="C205" s="69">
        <v>0.13151364764267989</v>
      </c>
    </row>
    <row r="206" spans="1:13" ht="15" customHeight="1">
      <c r="A206" s="64" t="s">
        <v>7</v>
      </c>
      <c r="B206" s="69">
        <v>0.22618315918869084</v>
      </c>
      <c r="C206" s="69">
        <v>0.28151774785801714</v>
      </c>
    </row>
    <row r="207" spans="1:13" ht="15" customHeight="1">
      <c r="A207" s="64" t="s">
        <v>4</v>
      </c>
      <c r="B207" s="69">
        <v>0.53095684803001875</v>
      </c>
      <c r="C207" s="69">
        <v>0.20728291316526612</v>
      </c>
    </row>
    <row r="208" spans="1:13" ht="15" customHeight="1">
      <c r="A208" s="64" t="s">
        <v>13</v>
      </c>
      <c r="B208" s="69">
        <v>0.22938388625592418</v>
      </c>
      <c r="C208" s="69">
        <v>0.17415384615384616</v>
      </c>
    </row>
    <row r="209" spans="1:13" ht="15" customHeight="1">
      <c r="A209" s="64" t="s">
        <v>14</v>
      </c>
      <c r="B209" s="69">
        <v>0.26328583003669986</v>
      </c>
      <c r="C209" s="69">
        <v>0.27513966480446927</v>
      </c>
    </row>
    <row r="212" spans="1:13" ht="15" customHeight="1">
      <c r="A212" s="58"/>
      <c r="B212" s="58"/>
      <c r="C212" s="58"/>
    </row>
    <row r="213" spans="1:13" ht="15" customHeight="1">
      <c r="A213" s="60" t="s">
        <v>92</v>
      </c>
      <c r="B213" s="66"/>
      <c r="C213" s="66"/>
      <c r="D213" s="67"/>
      <c r="E213" s="67"/>
      <c r="F213" s="66"/>
      <c r="G213" s="59"/>
      <c r="H213" s="59"/>
      <c r="I213" s="59"/>
      <c r="J213" s="59"/>
      <c r="K213" s="59"/>
      <c r="L213" s="59"/>
      <c r="M213" s="59"/>
    </row>
    <row r="214" spans="1:13" ht="15" customHeight="1">
      <c r="A214" s="70"/>
      <c r="B214" s="64">
        <v>2015</v>
      </c>
      <c r="C214" s="64">
        <v>2014</v>
      </c>
    </row>
    <row r="215" spans="1:13" ht="15" customHeight="1">
      <c r="A215" s="70" t="s">
        <v>3</v>
      </c>
      <c r="B215" s="70">
        <v>2.8860876297835008E-3</v>
      </c>
      <c r="C215" s="70">
        <v>4.2578081280364435E-3</v>
      </c>
    </row>
    <row r="216" spans="1:13" ht="15" customHeight="1">
      <c r="A216" s="70" t="s">
        <v>2</v>
      </c>
      <c r="B216" s="70">
        <v>5.3219426505130372E-3</v>
      </c>
      <c r="C216" s="70">
        <v>6.6378480108421189E-3</v>
      </c>
    </row>
    <row r="217" spans="1:13" ht="15" customHeight="1">
      <c r="A217" s="70" t="s">
        <v>71</v>
      </c>
      <c r="B217" s="70">
        <v>6.4167172916551616E-3</v>
      </c>
      <c r="C217" s="70">
        <v>5.6855151870018519E-3</v>
      </c>
    </row>
    <row r="218" spans="1:13" ht="15" customHeight="1">
      <c r="A218" s="70" t="s">
        <v>11</v>
      </c>
      <c r="B218" s="70">
        <v>6.8497292383718272E-3</v>
      </c>
      <c r="C218" s="70">
        <v>5.3605193499150381E-3</v>
      </c>
    </row>
    <row r="219" spans="1:13" ht="15" customHeight="1">
      <c r="A219" s="70" t="s">
        <v>8</v>
      </c>
      <c r="B219" s="70">
        <v>7.1798597042185656E-3</v>
      </c>
      <c r="C219" s="70">
        <v>6.9824136166835235E-3</v>
      </c>
    </row>
    <row r="220" spans="1:13" ht="15" customHeight="1">
      <c r="A220" s="70" t="s">
        <v>9</v>
      </c>
      <c r="B220" s="70">
        <v>6.2908789393038844E-3</v>
      </c>
      <c r="C220" s="70">
        <v>7.4769294972848524E-3</v>
      </c>
    </row>
    <row r="221" spans="1:13" ht="15" customHeight="1">
      <c r="A221" s="70" t="s">
        <v>12</v>
      </c>
      <c r="B221" s="70">
        <v>5.4736665623822808E-3</v>
      </c>
      <c r="C221" s="70">
        <v>4.9816287797405778E-3</v>
      </c>
    </row>
    <row r="222" spans="1:13" ht="15" customHeight="1">
      <c r="A222" s="70" t="s">
        <v>10</v>
      </c>
      <c r="B222" s="70">
        <v>5.5605989789552319E-3</v>
      </c>
      <c r="C222" s="70">
        <v>8.5061584009651497E-3</v>
      </c>
    </row>
    <row r="223" spans="1:13" ht="15" customHeight="1">
      <c r="A223" s="70" t="s">
        <v>6</v>
      </c>
      <c r="B223" s="70">
        <v>6.1892704485370653E-3</v>
      </c>
      <c r="C223" s="70">
        <v>2.461422395702087E-3</v>
      </c>
    </row>
    <row r="224" spans="1:13" ht="15" customHeight="1">
      <c r="A224" s="70" t="s">
        <v>7</v>
      </c>
      <c r="B224" s="70">
        <v>4.6816073138684989E-3</v>
      </c>
      <c r="C224" s="70">
        <v>6.0575898037366679E-3</v>
      </c>
    </row>
    <row r="225" spans="1:3" ht="15" customHeight="1">
      <c r="A225" s="70" t="s">
        <v>4</v>
      </c>
      <c r="B225" s="70">
        <v>4.5773810162218374E-3</v>
      </c>
      <c r="C225" s="70">
        <v>4.9646996643624092E-3</v>
      </c>
    </row>
    <row r="226" spans="1:3" ht="15" customHeight="1">
      <c r="A226" s="70" t="s">
        <v>13</v>
      </c>
      <c r="B226" s="70">
        <v>4.6736819220946435E-3</v>
      </c>
      <c r="C226" s="70">
        <v>2.3691915267499775E-3</v>
      </c>
    </row>
    <row r="227" spans="1:3" ht="15" customHeight="1">
      <c r="A227" s="70" t="s">
        <v>14</v>
      </c>
      <c r="B227" s="70">
        <v>5.5632237122937682E-3</v>
      </c>
      <c r="C227" s="70">
        <v>5.344225933499625E-3</v>
      </c>
    </row>
  </sheetData>
  <sheetProtection algorithmName="SHA-512" hashValue="ZLo8ZEly+Qs2MJEN3+2V+mL+U4j/O2K4nNlqo3at3/0LacqCeDR3ce5Ps9GUT92XyRq8OcBeJywq1Bs9blXwUw==" saltValue="PRCCtPyhyn66SlqELhj81g==" spinCount="100000" sheet="1" objects="1" scenarios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36"/>
  <sheetViews>
    <sheetView workbookViewId="0">
      <selection activeCell="A13" sqref="A13"/>
    </sheetView>
  </sheetViews>
  <sheetFormatPr defaultColWidth="9.109375" defaultRowHeight="15" customHeight="1"/>
  <cols>
    <col min="1" max="1" width="14.88671875" style="13" customWidth="1"/>
    <col min="2" max="2" width="17.33203125" style="13" customWidth="1"/>
    <col min="3" max="3" width="17" style="13" customWidth="1"/>
    <col min="4" max="4" width="9.109375" style="13"/>
    <col min="5" max="5" width="24.33203125" style="13" customWidth="1"/>
    <col min="6" max="16384" width="9.109375" style="13"/>
  </cols>
  <sheetData>
    <row r="1" spans="1:9" ht="15" customHeight="1">
      <c r="A1" s="39" t="s">
        <v>68</v>
      </c>
      <c r="B1" s="35"/>
      <c r="C1" s="35"/>
      <c r="D1" s="35"/>
      <c r="E1" s="35"/>
      <c r="F1" s="35"/>
      <c r="G1" s="35"/>
      <c r="H1" s="35"/>
      <c r="I1" s="35"/>
    </row>
    <row r="2" spans="1:9" ht="15" customHeight="1">
      <c r="A2" s="40" t="s">
        <v>78</v>
      </c>
      <c r="B2" s="35"/>
      <c r="C2" s="35"/>
      <c r="D2" s="35"/>
      <c r="E2" s="35"/>
      <c r="F2" s="35"/>
      <c r="G2" s="35"/>
      <c r="H2" s="35"/>
      <c r="I2" s="35"/>
    </row>
    <row r="4" spans="1:9" ht="15" customHeight="1">
      <c r="A4" s="9">
        <v>2015</v>
      </c>
    </row>
    <row r="5" spans="1:9" ht="38.25" customHeight="1">
      <c r="A5" s="1"/>
      <c r="B5" s="38" t="s">
        <v>65</v>
      </c>
      <c r="C5" s="41" t="s">
        <v>79</v>
      </c>
      <c r="E5" s="42" t="s">
        <v>80</v>
      </c>
    </row>
    <row r="6" spans="1:9" ht="15" customHeight="1">
      <c r="A6" s="10" t="s">
        <v>2</v>
      </c>
      <c r="B6" s="29">
        <v>26476610</v>
      </c>
      <c r="C6" s="29">
        <v>572847</v>
      </c>
      <c r="D6" s="43"/>
      <c r="E6" s="28">
        <v>2.1635964725091317E-2</v>
      </c>
      <c r="F6" s="24"/>
      <c r="G6" s="24"/>
      <c r="I6" s="37"/>
    </row>
    <row r="7" spans="1:9" ht="15" customHeight="1">
      <c r="A7" s="10" t="s">
        <v>3</v>
      </c>
      <c r="B7" s="29">
        <v>37427138</v>
      </c>
      <c r="C7" s="29">
        <v>649523</v>
      </c>
      <c r="D7" s="43"/>
      <c r="E7" s="28">
        <v>1.7354332570125988E-2</v>
      </c>
      <c r="F7" s="24"/>
      <c r="G7" s="24"/>
      <c r="I7" s="37"/>
    </row>
    <row r="8" spans="1:9" ht="15" customHeight="1">
      <c r="A8" s="10" t="s">
        <v>4</v>
      </c>
      <c r="B8" s="29">
        <v>34218257</v>
      </c>
      <c r="C8" s="29">
        <v>644724</v>
      </c>
      <c r="D8" s="43"/>
      <c r="E8" s="28">
        <v>1.8841520770622535E-2</v>
      </c>
      <c r="F8" s="24"/>
      <c r="G8" s="24"/>
      <c r="I8" s="37"/>
    </row>
    <row r="9" spans="1:9" ht="15" customHeight="1">
      <c r="A9" s="10" t="s">
        <v>5</v>
      </c>
      <c r="B9" s="29">
        <v>51568736</v>
      </c>
      <c r="C9" s="29">
        <v>779534</v>
      </c>
      <c r="D9" s="43"/>
      <c r="E9" s="28">
        <v>1.5116406964095455E-2</v>
      </c>
      <c r="F9" s="24"/>
      <c r="G9" s="24"/>
      <c r="I9" s="37"/>
    </row>
    <row r="10" spans="1:9" ht="15" customHeight="1">
      <c r="A10" s="10" t="s">
        <v>6</v>
      </c>
      <c r="B10" s="29">
        <v>50988562</v>
      </c>
      <c r="C10" s="29">
        <v>1688871</v>
      </c>
      <c r="D10" s="43"/>
      <c r="E10" s="28">
        <v>3.3122546189869012E-2</v>
      </c>
      <c r="F10" s="24"/>
      <c r="G10" s="24"/>
      <c r="I10" s="37"/>
    </row>
    <row r="11" spans="1:9" ht="15" customHeight="1">
      <c r="A11" s="10" t="s">
        <v>7</v>
      </c>
      <c r="B11" s="29">
        <v>58194757</v>
      </c>
      <c r="C11" s="29">
        <v>820370</v>
      </c>
      <c r="D11" s="43"/>
      <c r="E11" s="28">
        <v>1.4096974406130778E-2</v>
      </c>
      <c r="F11" s="24"/>
      <c r="G11" s="24"/>
      <c r="I11" s="37"/>
    </row>
    <row r="12" spans="1:9" ht="15" customHeight="1">
      <c r="A12" s="10" t="s">
        <v>8</v>
      </c>
      <c r="B12" s="29">
        <v>49802923</v>
      </c>
      <c r="C12" s="29">
        <v>1239097</v>
      </c>
      <c r="D12" s="43"/>
      <c r="E12" s="28">
        <v>2.4880005537024404E-2</v>
      </c>
      <c r="F12" s="24"/>
      <c r="G12" s="24"/>
      <c r="I12" s="37"/>
    </row>
    <row r="13" spans="1:9" ht="15" customHeight="1">
      <c r="A13" s="10" t="s">
        <v>9</v>
      </c>
      <c r="B13" s="29">
        <v>67459095</v>
      </c>
      <c r="C13" s="29">
        <v>920546</v>
      </c>
      <c r="D13" s="43"/>
      <c r="E13" s="28">
        <v>1.3645987987238786E-2</v>
      </c>
      <c r="F13" s="24"/>
      <c r="G13" s="24"/>
      <c r="I13" s="37"/>
    </row>
    <row r="14" spans="1:9" ht="15" customHeight="1">
      <c r="A14" s="10" t="s">
        <v>10</v>
      </c>
      <c r="B14" s="29">
        <v>75662892</v>
      </c>
      <c r="C14" s="29">
        <v>1765268</v>
      </c>
      <c r="D14" s="43"/>
      <c r="E14" s="28">
        <v>2.333069690225428E-2</v>
      </c>
      <c r="F14" s="24"/>
      <c r="G14" s="24"/>
      <c r="I14" s="37"/>
    </row>
    <row r="15" spans="1:9" ht="15" customHeight="1">
      <c r="A15" s="10" t="s">
        <v>11</v>
      </c>
      <c r="B15" s="29">
        <v>78784428</v>
      </c>
      <c r="C15" s="29">
        <v>1579937</v>
      </c>
      <c r="D15" s="43"/>
      <c r="E15" s="28">
        <v>2.0053924869518631E-2</v>
      </c>
      <c r="F15" s="24"/>
      <c r="G15" s="24"/>
      <c r="I15" s="37"/>
    </row>
    <row r="16" spans="1:9" ht="15" customHeight="1">
      <c r="A16" s="10" t="s">
        <v>12</v>
      </c>
      <c r="B16" s="29">
        <v>82178553.420000002</v>
      </c>
      <c r="C16" s="29">
        <v>1611129</v>
      </c>
      <c r="D16" s="43"/>
      <c r="E16" s="28">
        <v>1.9605224635262264E-2</v>
      </c>
      <c r="F16" s="24"/>
      <c r="G16" s="24"/>
      <c r="I16" s="37"/>
    </row>
    <row r="17" spans="1:9" ht="15" customHeight="1">
      <c r="A17" s="10" t="s">
        <v>13</v>
      </c>
      <c r="B17" s="29">
        <v>115970023</v>
      </c>
      <c r="C17" s="29">
        <v>2717036</v>
      </c>
      <c r="D17" s="43"/>
      <c r="E17" s="28">
        <v>2.3428778659464439E-2</v>
      </c>
      <c r="F17" s="24"/>
      <c r="G17" s="24"/>
      <c r="I17" s="37"/>
    </row>
    <row r="18" spans="1:9" ht="15" customHeight="1">
      <c r="A18" s="1" t="s">
        <v>14</v>
      </c>
      <c r="B18" s="29">
        <v>728731974.42000008</v>
      </c>
      <c r="C18" s="29">
        <v>14988882</v>
      </c>
      <c r="D18" s="43"/>
      <c r="E18" s="28">
        <v>2.0568442892779194E-2</v>
      </c>
      <c r="F18" s="24"/>
      <c r="G18" s="24"/>
      <c r="I18" s="37"/>
    </row>
    <row r="21" spans="1:9" ht="15" customHeight="1">
      <c r="A21" s="9">
        <v>2014</v>
      </c>
    </row>
    <row r="22" spans="1:9" ht="45.75" customHeight="1">
      <c r="A22" s="1"/>
      <c r="B22" s="38" t="s">
        <v>65</v>
      </c>
      <c r="C22" s="41" t="s">
        <v>79</v>
      </c>
      <c r="E22" s="42" t="s">
        <v>80</v>
      </c>
    </row>
    <row r="23" spans="1:9" ht="15" customHeight="1">
      <c r="A23" s="10" t="s">
        <v>2</v>
      </c>
      <c r="B23" s="29">
        <v>28271964</v>
      </c>
      <c r="C23" s="29">
        <v>536632</v>
      </c>
      <c r="E23" s="28">
        <v>1.898106548239804E-2</v>
      </c>
    </row>
    <row r="24" spans="1:9" ht="15" customHeight="1">
      <c r="A24" s="10" t="s">
        <v>3</v>
      </c>
      <c r="B24" s="29">
        <v>32427684.82</v>
      </c>
      <c r="C24" s="29">
        <v>649513</v>
      </c>
      <c r="E24" s="28">
        <v>2.0029582858144976E-2</v>
      </c>
    </row>
    <row r="25" spans="1:9" ht="15" customHeight="1">
      <c r="A25" s="10" t="s">
        <v>4</v>
      </c>
      <c r="B25" s="29">
        <v>31828902</v>
      </c>
      <c r="C25" s="29">
        <v>651707</v>
      </c>
      <c r="E25" s="28">
        <v>2.0475321454695484E-2</v>
      </c>
    </row>
    <row r="26" spans="1:9" ht="15" customHeight="1">
      <c r="A26" s="10" t="s">
        <v>5</v>
      </c>
      <c r="B26" s="29">
        <v>50617342</v>
      </c>
      <c r="C26" s="29">
        <v>981000</v>
      </c>
      <c r="E26" s="28">
        <v>1.9380709480952201E-2</v>
      </c>
    </row>
    <row r="27" spans="1:9" ht="15" customHeight="1">
      <c r="A27" s="10" t="s">
        <v>6</v>
      </c>
      <c r="B27" s="29">
        <v>49730977</v>
      </c>
      <c r="C27" s="29">
        <v>1060687</v>
      </c>
      <c r="E27" s="28">
        <v>2.2538894777203933E-2</v>
      </c>
    </row>
    <row r="28" spans="1:9" ht="15" customHeight="1">
      <c r="A28" s="10" t="s">
        <v>7</v>
      </c>
      <c r="B28" s="29">
        <v>54307954</v>
      </c>
      <c r="C28" s="29">
        <v>1204140.79</v>
      </c>
      <c r="E28" s="28">
        <v>2.2172457279462231E-2</v>
      </c>
    </row>
    <row r="29" spans="1:9" ht="15" customHeight="1">
      <c r="A29" s="10" t="s">
        <v>8</v>
      </c>
      <c r="B29" s="29">
        <v>52048621</v>
      </c>
      <c r="C29" s="29">
        <v>1040983.8999999999</v>
      </c>
      <c r="E29" s="28">
        <v>2.0000220563000121E-2</v>
      </c>
    </row>
    <row r="30" spans="1:9" ht="15" customHeight="1">
      <c r="A30" s="10" t="s">
        <v>9</v>
      </c>
      <c r="B30" s="29">
        <v>65627742</v>
      </c>
      <c r="C30" s="29">
        <v>743321</v>
      </c>
      <c r="E30" s="28">
        <v>1.1326322944342652E-2</v>
      </c>
    </row>
    <row r="31" spans="1:9" ht="15" customHeight="1">
      <c r="A31" s="10" t="s">
        <v>10</v>
      </c>
      <c r="B31" s="29">
        <v>74709166</v>
      </c>
      <c r="C31" s="29">
        <v>2083483.9999999998</v>
      </c>
      <c r="E31" s="28">
        <v>2.7887930110208965E-2</v>
      </c>
    </row>
    <row r="32" spans="1:9" ht="15" customHeight="1">
      <c r="A32" s="10" t="s">
        <v>11</v>
      </c>
      <c r="B32" s="29">
        <v>78233651</v>
      </c>
      <c r="C32" s="29">
        <v>1111517</v>
      </c>
      <c r="E32" s="28">
        <v>1.4207658543252698E-2</v>
      </c>
    </row>
    <row r="33" spans="1:5" ht="15" customHeight="1">
      <c r="A33" s="10" t="s">
        <v>12</v>
      </c>
      <c r="B33" s="29">
        <v>82178553.420000002</v>
      </c>
      <c r="C33" s="29">
        <v>1596363</v>
      </c>
      <c r="E33" s="28">
        <v>1.9425542718442268E-2</v>
      </c>
    </row>
    <row r="34" spans="1:5" ht="15" customHeight="1">
      <c r="A34" s="10" t="s">
        <v>13</v>
      </c>
      <c r="B34" s="29">
        <v>115140340.88</v>
      </c>
      <c r="C34" s="29">
        <v>2416474.71</v>
      </c>
      <c r="E34" s="28">
        <v>2.0987211706438018E-2</v>
      </c>
    </row>
    <row r="35" spans="1:5" ht="15" customHeight="1">
      <c r="A35" s="1" t="s">
        <v>14</v>
      </c>
      <c r="B35" s="29">
        <v>712452214.47000003</v>
      </c>
      <c r="C35" s="29">
        <v>14075823.4</v>
      </c>
      <c r="E35" s="28">
        <v>1.9756866655921815E-2</v>
      </c>
    </row>
    <row r="36" spans="1:5" ht="15" customHeight="1">
      <c r="B36" s="24"/>
    </row>
  </sheetData>
  <sheetProtection algorithmName="SHA-512" hashValue="3kQNrqCCjF5gPreXxoa93kQWjGJuk9iZjNekgAyBvM65AWFgyl5bMgyOLr4skjbsB5POHli+42ko2Vz6pNGEsA==" saltValue="6qgeVLTgvaQPMac/MI2jmQ==" spinCount="100000" sheet="1" objects="1" scenarios="1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50"/>
  <sheetViews>
    <sheetView workbookViewId="0">
      <selection activeCell="A13" sqref="A13"/>
    </sheetView>
  </sheetViews>
  <sheetFormatPr defaultColWidth="9.109375" defaultRowHeight="15" customHeight="1"/>
  <cols>
    <col min="1" max="1" width="14.6640625" style="13" customWidth="1"/>
    <col min="2" max="2" width="17.5546875" style="13" customWidth="1"/>
    <col min="3" max="3" width="13.6640625" style="13" customWidth="1"/>
    <col min="4" max="9" width="9.109375" style="13"/>
    <col min="10" max="10" width="14.109375" style="13" customWidth="1"/>
    <col min="11" max="11" width="18.33203125" style="13" customWidth="1"/>
    <col min="12" max="16384" width="9.109375" style="13"/>
  </cols>
  <sheetData>
    <row r="1" spans="1:15" ht="15" customHeight="1">
      <c r="A1" s="39" t="s">
        <v>69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1:15" ht="15" customHeight="1">
      <c r="A2" s="40" t="s">
        <v>93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</row>
    <row r="4" spans="1:15" ht="15" customHeight="1">
      <c r="A4" s="73">
        <v>2015</v>
      </c>
      <c r="B4" s="17" t="s">
        <v>65</v>
      </c>
      <c r="C4" s="17" t="s">
        <v>66</v>
      </c>
      <c r="E4" s="17" t="s">
        <v>67</v>
      </c>
    </row>
    <row r="5" spans="1:15" ht="15" customHeight="1">
      <c r="A5" s="10" t="s">
        <v>2</v>
      </c>
      <c r="B5" s="29">
        <v>26476610</v>
      </c>
      <c r="C5" s="29">
        <v>381659</v>
      </c>
      <c r="D5" s="72"/>
      <c r="E5" s="28">
        <v>1.4414949648010074E-2</v>
      </c>
      <c r="G5" s="23"/>
      <c r="J5" s="20"/>
      <c r="K5" s="20"/>
      <c r="M5" s="20"/>
    </row>
    <row r="6" spans="1:15" ht="15" customHeight="1">
      <c r="A6" s="10" t="s">
        <v>3</v>
      </c>
      <c r="B6" s="29">
        <v>37427138</v>
      </c>
      <c r="C6" s="29">
        <v>72626</v>
      </c>
      <c r="D6" s="72"/>
      <c r="E6" s="28">
        <v>1.9404636282902529E-3</v>
      </c>
      <c r="G6" s="23"/>
      <c r="I6" s="43"/>
      <c r="J6" s="3"/>
      <c r="K6" s="3"/>
      <c r="L6" s="23"/>
      <c r="M6" s="30"/>
    </row>
    <row r="7" spans="1:15" ht="15" customHeight="1">
      <c r="A7" s="10" t="s">
        <v>4</v>
      </c>
      <c r="B7" s="29">
        <v>34218257</v>
      </c>
      <c r="C7" s="29">
        <v>138297</v>
      </c>
      <c r="D7" s="72"/>
      <c r="E7" s="28">
        <v>4.0416143931585992E-3</v>
      </c>
      <c r="G7" s="23"/>
      <c r="I7" s="43"/>
      <c r="J7" s="3"/>
      <c r="K7" s="3"/>
      <c r="L7" s="23"/>
      <c r="M7" s="30"/>
    </row>
    <row r="8" spans="1:15" ht="15" customHeight="1">
      <c r="A8" s="10" t="s">
        <v>5</v>
      </c>
      <c r="B8" s="29">
        <v>51568736</v>
      </c>
      <c r="C8" s="29">
        <v>176058</v>
      </c>
      <c r="D8" s="72"/>
      <c r="E8" s="28">
        <v>3.414045285112282E-3</v>
      </c>
      <c r="G8" s="23"/>
      <c r="I8" s="43"/>
      <c r="J8" s="3"/>
      <c r="K8" s="3"/>
      <c r="L8" s="23"/>
      <c r="M8" s="30"/>
    </row>
    <row r="9" spans="1:15" ht="15" customHeight="1">
      <c r="A9" s="10" t="s">
        <v>6</v>
      </c>
      <c r="B9" s="29">
        <v>50988562</v>
      </c>
      <c r="C9" s="29">
        <v>396543</v>
      </c>
      <c r="D9" s="72"/>
      <c r="E9" s="28">
        <v>7.7770971458265481E-3</v>
      </c>
      <c r="G9" s="23"/>
      <c r="I9" s="43"/>
      <c r="J9" s="3"/>
      <c r="K9" s="3"/>
      <c r="L9" s="23"/>
      <c r="M9" s="30"/>
    </row>
    <row r="10" spans="1:15" ht="15" customHeight="1">
      <c r="A10" s="10" t="s">
        <v>7</v>
      </c>
      <c r="B10" s="29">
        <v>58194757</v>
      </c>
      <c r="C10" s="29">
        <v>251489</v>
      </c>
      <c r="D10" s="72"/>
      <c r="E10" s="28">
        <v>4.3215061453044648E-3</v>
      </c>
      <c r="G10" s="23"/>
      <c r="I10" s="43"/>
      <c r="J10" s="3"/>
      <c r="K10" s="3"/>
      <c r="L10" s="23"/>
      <c r="M10" s="30"/>
    </row>
    <row r="11" spans="1:15" ht="15" customHeight="1">
      <c r="A11" s="10" t="s">
        <v>8</v>
      </c>
      <c r="B11" s="29">
        <v>49802923</v>
      </c>
      <c r="C11" s="29">
        <v>191628</v>
      </c>
      <c r="D11" s="72"/>
      <c r="E11" s="28">
        <v>3.8477259658032522E-3</v>
      </c>
      <c r="G11" s="23"/>
      <c r="I11" s="43"/>
      <c r="J11" s="3"/>
      <c r="K11" s="3"/>
      <c r="L11" s="23"/>
      <c r="M11" s="30"/>
    </row>
    <row r="12" spans="1:15" ht="15" customHeight="1">
      <c r="A12" s="10" t="s">
        <v>9</v>
      </c>
      <c r="B12" s="29">
        <v>67459095</v>
      </c>
      <c r="C12" s="29">
        <v>234926</v>
      </c>
      <c r="D12" s="72"/>
      <c r="E12" s="28">
        <v>3.4824955775051535E-3</v>
      </c>
      <c r="G12" s="23"/>
      <c r="I12" s="43"/>
      <c r="J12" s="3"/>
      <c r="K12" s="3"/>
      <c r="L12" s="23"/>
      <c r="M12" s="30"/>
    </row>
    <row r="13" spans="1:15" ht="15" customHeight="1">
      <c r="A13" s="10" t="s">
        <v>10</v>
      </c>
      <c r="B13" s="29">
        <v>75662892</v>
      </c>
      <c r="C13" s="29">
        <v>500823</v>
      </c>
      <c r="D13" s="72"/>
      <c r="E13" s="28">
        <v>6.6191363660802176E-3</v>
      </c>
      <c r="G13" s="23"/>
      <c r="I13" s="43"/>
      <c r="J13" s="3"/>
      <c r="K13" s="3"/>
      <c r="L13" s="23"/>
      <c r="M13" s="30"/>
    </row>
    <row r="14" spans="1:15" ht="15" customHeight="1">
      <c r="A14" s="10" t="s">
        <v>11</v>
      </c>
      <c r="B14" s="29">
        <v>78784428</v>
      </c>
      <c r="C14" s="29">
        <v>200556</v>
      </c>
      <c r="D14" s="72"/>
      <c r="E14" s="28">
        <v>2.5456299562141901E-3</v>
      </c>
      <c r="G14" s="23"/>
      <c r="I14" s="43"/>
      <c r="J14" s="3"/>
      <c r="K14" s="24"/>
      <c r="L14" s="23"/>
      <c r="M14" s="30"/>
    </row>
    <row r="15" spans="1:15" ht="15" customHeight="1">
      <c r="A15" s="10" t="s">
        <v>12</v>
      </c>
      <c r="B15" s="29">
        <v>89402829</v>
      </c>
      <c r="C15" s="29">
        <v>138480</v>
      </c>
      <c r="D15" s="72"/>
      <c r="E15" s="28">
        <v>1.5489442733406121E-3</v>
      </c>
      <c r="G15" s="23"/>
      <c r="I15" s="43"/>
      <c r="J15" s="3"/>
      <c r="K15" s="3"/>
      <c r="L15" s="23"/>
      <c r="M15" s="30"/>
    </row>
    <row r="16" spans="1:15" ht="15" customHeight="1">
      <c r="A16" s="10" t="s">
        <v>13</v>
      </c>
      <c r="B16" s="29">
        <v>115970023</v>
      </c>
      <c r="C16" s="29">
        <v>278952</v>
      </c>
      <c r="D16" s="72"/>
      <c r="E16" s="28">
        <v>2.4053802248534522E-3</v>
      </c>
      <c r="G16" s="23"/>
      <c r="I16" s="43"/>
      <c r="J16" s="3"/>
      <c r="K16" s="3"/>
      <c r="L16" s="23"/>
      <c r="M16" s="30"/>
    </row>
    <row r="17" spans="1:13" ht="15" customHeight="1">
      <c r="A17" s="1" t="s">
        <v>14</v>
      </c>
      <c r="B17" s="29">
        <v>735956250</v>
      </c>
      <c r="C17" s="29">
        <v>2962037</v>
      </c>
      <c r="D17" s="72"/>
      <c r="E17" s="28">
        <v>4.0247460361944069E-3</v>
      </c>
      <c r="G17" s="23"/>
      <c r="I17" s="43"/>
      <c r="J17" s="3"/>
      <c r="K17" s="3"/>
      <c r="L17" s="23"/>
      <c r="M17" s="30"/>
    </row>
    <row r="18" spans="1:13" ht="15" customHeight="1">
      <c r="J18" s="3"/>
      <c r="K18" s="3"/>
      <c r="L18" s="23"/>
      <c r="M18" s="30"/>
    </row>
    <row r="20" spans="1:13" ht="15" customHeight="1">
      <c r="A20" s="1">
        <v>2014</v>
      </c>
      <c r="B20" s="17" t="s">
        <v>65</v>
      </c>
      <c r="C20" s="17" t="s">
        <v>66</v>
      </c>
      <c r="E20" s="17" t="s">
        <v>67</v>
      </c>
    </row>
    <row r="21" spans="1:13" ht="15" customHeight="1">
      <c r="A21" s="10" t="s">
        <v>2</v>
      </c>
      <c r="B21" s="2">
        <v>28271964</v>
      </c>
      <c r="C21" s="2">
        <v>181741</v>
      </c>
      <c r="D21" s="23"/>
      <c r="E21" s="31">
        <v>6.4283118074145822E-3</v>
      </c>
    </row>
    <row r="22" spans="1:13" ht="15" customHeight="1">
      <c r="A22" s="10" t="s">
        <v>3</v>
      </c>
      <c r="B22" s="2">
        <v>32427684.82</v>
      </c>
      <c r="C22" s="2">
        <v>86797.56</v>
      </c>
      <c r="D22" s="23"/>
      <c r="E22" s="31">
        <v>2.6766499206402486E-3</v>
      </c>
    </row>
    <row r="23" spans="1:13" ht="15" customHeight="1">
      <c r="A23" s="10" t="s">
        <v>4</v>
      </c>
      <c r="B23" s="2">
        <v>31828902</v>
      </c>
      <c r="C23" s="2">
        <v>106340</v>
      </c>
      <c r="D23" s="23"/>
      <c r="E23" s="31">
        <v>3.3409886398217568E-3</v>
      </c>
    </row>
    <row r="24" spans="1:13" ht="15" customHeight="1">
      <c r="A24" s="10" t="s">
        <v>5</v>
      </c>
      <c r="B24" s="2">
        <v>50617342</v>
      </c>
      <c r="C24" s="2">
        <v>92850</v>
      </c>
      <c r="D24" s="23"/>
      <c r="E24" s="31">
        <v>1.834351554848534E-3</v>
      </c>
    </row>
    <row r="25" spans="1:13" ht="15" customHeight="1">
      <c r="A25" s="10" t="s">
        <v>6</v>
      </c>
      <c r="B25" s="2">
        <v>47060293.350000001</v>
      </c>
      <c r="C25" s="2">
        <v>176695.86999999991</v>
      </c>
      <c r="D25" s="23"/>
      <c r="E25" s="31">
        <v>3.7546699653116357E-3</v>
      </c>
    </row>
    <row r="26" spans="1:13" ht="15" customHeight="1">
      <c r="A26" s="10" t="s">
        <v>7</v>
      </c>
      <c r="B26" s="2">
        <v>54307954</v>
      </c>
      <c r="C26" s="2">
        <v>253436</v>
      </c>
      <c r="D26" s="23"/>
      <c r="E26" s="31">
        <v>4.6666460680879268E-3</v>
      </c>
    </row>
    <row r="27" spans="1:13" ht="15" customHeight="1">
      <c r="A27" s="10" t="s">
        <v>8</v>
      </c>
      <c r="B27" s="2">
        <v>52048621</v>
      </c>
      <c r="C27" s="2">
        <v>102253</v>
      </c>
      <c r="D27" s="23"/>
      <c r="E27" s="31">
        <v>1.9645669382864148E-3</v>
      </c>
    </row>
    <row r="28" spans="1:13" ht="15" customHeight="1">
      <c r="A28" s="10" t="s">
        <v>9</v>
      </c>
      <c r="B28" s="2">
        <v>65627742</v>
      </c>
      <c r="C28" s="2">
        <v>267419</v>
      </c>
      <c r="D28" s="23"/>
      <c r="E28" s="31">
        <v>4.074785934277611E-3</v>
      </c>
    </row>
    <row r="29" spans="1:13" ht="15" customHeight="1">
      <c r="A29" s="10" t="s">
        <v>10</v>
      </c>
      <c r="B29" s="2">
        <v>74709166</v>
      </c>
      <c r="C29" s="2">
        <v>571254</v>
      </c>
      <c r="D29" s="23"/>
      <c r="E29" s="31">
        <v>7.6463709954947157E-3</v>
      </c>
    </row>
    <row r="30" spans="1:13" ht="15" customHeight="1">
      <c r="A30" s="10" t="s">
        <v>11</v>
      </c>
      <c r="B30" s="2">
        <v>78233651</v>
      </c>
      <c r="C30" s="2">
        <v>113613</v>
      </c>
      <c r="D30" s="23"/>
      <c r="E30" s="31">
        <v>1.4522267406387565E-3</v>
      </c>
    </row>
    <row r="31" spans="1:13" ht="15" customHeight="1">
      <c r="A31" s="10" t="s">
        <v>12</v>
      </c>
      <c r="B31" s="2">
        <v>91029679</v>
      </c>
      <c r="C31" s="2">
        <v>143056.74</v>
      </c>
      <c r="D31" s="23"/>
      <c r="E31" s="31">
        <v>1.5715395415159049E-3</v>
      </c>
    </row>
    <row r="32" spans="1:13" ht="15" customHeight="1">
      <c r="A32" s="10" t="s">
        <v>13</v>
      </c>
      <c r="B32" s="2">
        <v>115140340.88</v>
      </c>
      <c r="C32" s="2">
        <v>163738.10999999999</v>
      </c>
      <c r="D32" s="23"/>
      <c r="E32" s="31">
        <v>1.422074216113785E-3</v>
      </c>
    </row>
    <row r="33" spans="1:15" ht="15" customHeight="1">
      <c r="A33" s="1" t="s">
        <v>14</v>
      </c>
      <c r="B33" s="2">
        <v>721303340.04999995</v>
      </c>
      <c r="C33" s="2">
        <v>2259194.2799999998</v>
      </c>
      <c r="D33" s="23"/>
      <c r="E33" s="31">
        <v>3.1321001228739563E-3</v>
      </c>
    </row>
    <row r="36" spans="1:15" ht="15" customHeight="1">
      <c r="A36" s="40" t="s">
        <v>94</v>
      </c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</row>
    <row r="37" spans="1:15" ht="15" customHeight="1">
      <c r="B37" s="13">
        <v>2015</v>
      </c>
    </row>
    <row r="38" spans="1:15" ht="15" customHeight="1">
      <c r="A38" s="10" t="s">
        <v>2</v>
      </c>
      <c r="B38" s="8">
        <v>1</v>
      </c>
    </row>
    <row r="39" spans="1:15" ht="15" customHeight="1">
      <c r="A39" s="10" t="s">
        <v>3</v>
      </c>
      <c r="B39" s="8">
        <v>3.3</v>
      </c>
    </row>
    <row r="40" spans="1:15" ht="15" customHeight="1">
      <c r="A40" s="10" t="s">
        <v>4</v>
      </c>
      <c r="B40" s="8">
        <v>1.1000000000000001</v>
      </c>
    </row>
    <row r="41" spans="1:15" ht="15" customHeight="1">
      <c r="A41" s="10" t="s">
        <v>5</v>
      </c>
      <c r="B41" s="8">
        <v>8.3000000000000007</v>
      </c>
    </row>
    <row r="42" spans="1:15" ht="15" customHeight="1">
      <c r="A42" s="10" t="s">
        <v>6</v>
      </c>
      <c r="B42" s="8">
        <v>5</v>
      </c>
    </row>
    <row r="43" spans="1:15" ht="15" customHeight="1">
      <c r="A43" s="10" t="s">
        <v>7</v>
      </c>
      <c r="B43" s="8">
        <v>3.5</v>
      </c>
    </row>
    <row r="44" spans="1:15" ht="15" customHeight="1">
      <c r="A44" s="10" t="s">
        <v>8</v>
      </c>
      <c r="B44" s="8">
        <v>5.2</v>
      </c>
    </row>
    <row r="45" spans="1:15" ht="15" customHeight="1">
      <c r="A45" s="10" t="s">
        <v>9</v>
      </c>
      <c r="B45" s="8">
        <v>4.0999999999999996</v>
      </c>
    </row>
    <row r="46" spans="1:15" ht="15" customHeight="1">
      <c r="A46" s="10" t="s">
        <v>10</v>
      </c>
      <c r="B46" s="8">
        <v>7.4</v>
      </c>
    </row>
    <row r="47" spans="1:15" ht="15" customHeight="1">
      <c r="A47" s="10" t="s">
        <v>11</v>
      </c>
      <c r="B47" s="8">
        <v>2.2999999999999998</v>
      </c>
    </row>
    <row r="48" spans="1:15" ht="15" customHeight="1">
      <c r="A48" s="10" t="s">
        <v>12</v>
      </c>
      <c r="B48" s="8">
        <v>7.1</v>
      </c>
    </row>
    <row r="49" spans="1:2" ht="15" customHeight="1">
      <c r="A49" s="10" t="s">
        <v>13</v>
      </c>
      <c r="B49" s="8">
        <v>1.6</v>
      </c>
    </row>
    <row r="50" spans="1:2" ht="15" customHeight="1">
      <c r="A50" s="1" t="s">
        <v>14</v>
      </c>
      <c r="B50" s="8">
        <v>49.8</v>
      </c>
    </row>
  </sheetData>
  <sheetProtection algorithmName="SHA-512" hashValue="ZAi2ieFf29KfZLQhaQcCY4BIbrlC4NORAGL/8CoSWc9ILbTC0ZMXNsesxh/oabnx9McVb2J3jYDp5Z6q1RdJsw==" saltValue="SkRsVch7zh9PyY0IVawzoA==" spinCount="100000" sheet="1" objects="1" scenarios="1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51"/>
  <sheetViews>
    <sheetView tabSelected="1" workbookViewId="0">
      <selection activeCell="C14" sqref="C14"/>
    </sheetView>
  </sheetViews>
  <sheetFormatPr defaultColWidth="9.109375" defaultRowHeight="15" customHeight="1"/>
  <cols>
    <col min="1" max="1" width="18.33203125" style="13" customWidth="1"/>
    <col min="2" max="16384" width="9.109375" style="13"/>
  </cols>
  <sheetData>
    <row r="1" spans="1:9" ht="15" customHeight="1">
      <c r="A1" s="34" t="s">
        <v>74</v>
      </c>
      <c r="B1" s="35"/>
      <c r="C1" s="35"/>
      <c r="D1" s="35"/>
      <c r="E1" s="35"/>
      <c r="F1" s="35"/>
      <c r="G1" s="35"/>
      <c r="H1" s="35"/>
      <c r="I1" s="35"/>
    </row>
    <row r="2" spans="1:9" ht="15" customHeight="1">
      <c r="A2" s="36" t="s">
        <v>75</v>
      </c>
      <c r="B2" s="35"/>
      <c r="C2" s="35"/>
      <c r="D2" s="35"/>
      <c r="E2" s="35"/>
      <c r="F2" s="35"/>
      <c r="G2" s="35"/>
      <c r="H2" s="35"/>
      <c r="I2" s="35"/>
    </row>
    <row r="4" spans="1:9" ht="15" customHeight="1">
      <c r="A4" s="1"/>
      <c r="B4" s="1">
        <v>2015</v>
      </c>
      <c r="C4" s="13">
        <v>2014</v>
      </c>
    </row>
    <row r="5" spans="1:9" ht="15" customHeight="1">
      <c r="A5" s="10" t="s">
        <v>2</v>
      </c>
      <c r="B5" s="28">
        <v>4.3200000000000002E-2</v>
      </c>
      <c r="C5" s="25">
        <v>3.9699999999999999E-2</v>
      </c>
      <c r="E5" s="26"/>
      <c r="F5" s="26"/>
      <c r="G5" s="26"/>
    </row>
    <row r="6" spans="1:9" ht="15" customHeight="1">
      <c r="A6" s="10" t="s">
        <v>3</v>
      </c>
      <c r="B6" s="28">
        <v>3.4599999999999999E-2</v>
      </c>
      <c r="C6" s="25">
        <v>3.2100000000000004E-2</v>
      </c>
      <c r="E6" s="26"/>
      <c r="F6" s="26"/>
      <c r="G6" s="26"/>
    </row>
    <row r="7" spans="1:9" ht="15" customHeight="1">
      <c r="A7" s="10" t="s">
        <v>4</v>
      </c>
      <c r="B7" s="28">
        <v>2.7999999999999997E-2</v>
      </c>
      <c r="C7" s="25">
        <v>2.4500000000000001E-2</v>
      </c>
      <c r="E7" s="26"/>
      <c r="F7" s="26"/>
      <c r="G7" s="26"/>
    </row>
    <row r="8" spans="1:9" ht="15" customHeight="1">
      <c r="A8" s="10" t="s">
        <v>5</v>
      </c>
      <c r="B8" s="28">
        <v>4.6500000000000007E-2</v>
      </c>
      <c r="C8" s="25">
        <v>4.1099999999999998E-2</v>
      </c>
      <c r="E8" s="26"/>
      <c r="F8" s="26"/>
      <c r="G8" s="26"/>
    </row>
    <row r="9" spans="1:9" ht="15" customHeight="1">
      <c r="A9" s="10" t="s">
        <v>6</v>
      </c>
      <c r="B9" s="28">
        <v>3.2000000000000001E-2</v>
      </c>
      <c r="C9" s="25">
        <v>3.7900000000000003E-2</v>
      </c>
      <c r="E9" s="26"/>
      <c r="F9" s="26"/>
      <c r="G9" s="26"/>
    </row>
    <row r="10" spans="1:9" ht="15" customHeight="1">
      <c r="A10" s="10" t="s">
        <v>7</v>
      </c>
      <c r="B10" s="28">
        <v>4.1299999999999996E-2</v>
      </c>
      <c r="C10" s="25">
        <v>4.0199999999999993E-2</v>
      </c>
      <c r="E10" s="26"/>
      <c r="F10" s="26"/>
      <c r="G10" s="26"/>
    </row>
    <row r="11" spans="1:9" ht="15" customHeight="1">
      <c r="A11" s="10" t="s">
        <v>8</v>
      </c>
      <c r="B11" s="28">
        <v>4.0300000000000002E-2</v>
      </c>
      <c r="C11" s="25">
        <v>3.4099999999999998E-2</v>
      </c>
      <c r="E11" s="26"/>
      <c r="F11" s="26"/>
      <c r="G11" s="26"/>
    </row>
    <row r="12" spans="1:9" ht="15" customHeight="1">
      <c r="A12" s="10" t="s">
        <v>9</v>
      </c>
      <c r="B12" s="28">
        <v>5.04E-2</v>
      </c>
      <c r="C12" s="25">
        <v>4.8899999999999999E-2</v>
      </c>
      <c r="E12" s="26"/>
      <c r="F12" s="26"/>
      <c r="G12" s="26"/>
    </row>
    <row r="13" spans="1:9" ht="15" customHeight="1">
      <c r="A13" s="10" t="s">
        <v>10</v>
      </c>
      <c r="B13" s="28">
        <v>3.0800000000000001E-2</v>
      </c>
      <c r="C13" s="25">
        <v>3.56E-2</v>
      </c>
      <c r="E13" s="26"/>
      <c r="F13" s="26"/>
      <c r="G13" s="26"/>
    </row>
    <row r="14" spans="1:9" ht="15" customHeight="1">
      <c r="A14" s="10" t="s">
        <v>11</v>
      </c>
      <c r="B14" s="28">
        <v>3.5000000000000003E-2</v>
      </c>
      <c r="C14" s="25">
        <v>4.1700000000000001E-2</v>
      </c>
      <c r="E14" s="26"/>
      <c r="F14" s="26"/>
      <c r="G14" s="26"/>
    </row>
    <row r="15" spans="1:9" ht="15" customHeight="1">
      <c r="A15" s="10" t="s">
        <v>12</v>
      </c>
      <c r="B15" s="28">
        <v>4.5999999999999999E-2</v>
      </c>
      <c r="C15" s="25">
        <v>4.7E-2</v>
      </c>
      <c r="E15" s="26"/>
      <c r="F15" s="26"/>
      <c r="G15" s="26"/>
    </row>
    <row r="16" spans="1:9" ht="15" customHeight="1">
      <c r="A16" s="10" t="s">
        <v>13</v>
      </c>
      <c r="B16" s="28">
        <v>4.5400000000000003E-2</v>
      </c>
      <c r="C16" s="25">
        <v>4.3799999999999999E-2</v>
      </c>
      <c r="E16" s="26"/>
      <c r="F16" s="26"/>
      <c r="G16" s="26"/>
    </row>
    <row r="17" spans="1:9" ht="15" customHeight="1">
      <c r="A17" s="1" t="s">
        <v>14</v>
      </c>
      <c r="B17" s="28">
        <v>0.04</v>
      </c>
      <c r="C17" s="28">
        <v>3.9E-2</v>
      </c>
      <c r="E17" s="26"/>
      <c r="F17" s="26"/>
      <c r="G17" s="26"/>
    </row>
    <row r="19" spans="1:9" ht="15" customHeight="1">
      <c r="A19" s="34" t="s">
        <v>76</v>
      </c>
      <c r="B19" s="35"/>
      <c r="C19" s="35"/>
      <c r="D19" s="35"/>
      <c r="E19" s="35"/>
      <c r="F19" s="35"/>
      <c r="G19" s="35"/>
      <c r="H19" s="35"/>
      <c r="I19" s="35"/>
    </row>
    <row r="21" spans="1:9" ht="15" customHeight="1">
      <c r="A21" s="1"/>
      <c r="B21" s="1">
        <v>2015</v>
      </c>
      <c r="C21" s="1">
        <v>2014</v>
      </c>
    </row>
    <row r="22" spans="1:9" ht="15" customHeight="1">
      <c r="A22" s="10" t="s">
        <v>2</v>
      </c>
      <c r="B22" s="28">
        <v>3.8800000000000001E-2</v>
      </c>
      <c r="C22" s="28">
        <v>2.98E-2</v>
      </c>
    </row>
    <row r="23" spans="1:9" ht="15" customHeight="1">
      <c r="A23" s="10" t="s">
        <v>3</v>
      </c>
      <c r="B23" s="28">
        <v>3.0800000000000001E-2</v>
      </c>
      <c r="C23" s="28">
        <v>2.4500000000000001E-2</v>
      </c>
    </row>
    <row r="24" spans="1:9" ht="15" customHeight="1">
      <c r="A24" s="10" t="s">
        <v>4</v>
      </c>
      <c r="B24" s="28">
        <v>2.8000000000000001E-2</v>
      </c>
      <c r="C24" s="28">
        <v>2.4299999999999999E-2</v>
      </c>
    </row>
    <row r="25" spans="1:9" ht="15" customHeight="1">
      <c r="A25" s="10" t="s">
        <v>5</v>
      </c>
      <c r="B25" s="28">
        <v>3.8300000000000001E-2</v>
      </c>
      <c r="C25" s="28">
        <v>3.4000000000000002E-2</v>
      </c>
    </row>
    <row r="26" spans="1:9" ht="15" customHeight="1">
      <c r="A26" s="10" t="s">
        <v>6</v>
      </c>
      <c r="B26" s="28">
        <v>2.7E-2</v>
      </c>
      <c r="C26" s="28">
        <v>2.8799999999999999E-2</v>
      </c>
    </row>
    <row r="27" spans="1:9" ht="15" customHeight="1">
      <c r="A27" s="10" t="s">
        <v>7</v>
      </c>
      <c r="B27" s="28">
        <v>3.7699999999999997E-2</v>
      </c>
      <c r="C27" s="28">
        <v>3.2599999999999997E-2</v>
      </c>
    </row>
    <row r="28" spans="1:9" ht="15" customHeight="1">
      <c r="A28" s="10" t="s">
        <v>8</v>
      </c>
      <c r="B28" s="28">
        <v>3.3299999999999996E-2</v>
      </c>
      <c r="C28" s="28">
        <v>3.2800000000000003E-2</v>
      </c>
    </row>
    <row r="29" spans="1:9" ht="15" customHeight="1">
      <c r="A29" s="10" t="s">
        <v>9</v>
      </c>
      <c r="B29" s="28">
        <v>5.04E-2</v>
      </c>
      <c r="C29" s="28">
        <v>4.8899999999999999E-2</v>
      </c>
    </row>
    <row r="30" spans="1:9" ht="15" customHeight="1">
      <c r="A30" s="10" t="s">
        <v>10</v>
      </c>
      <c r="B30" s="28">
        <v>2.6800000000000001E-2</v>
      </c>
      <c r="C30" s="28">
        <v>3.56E-2</v>
      </c>
    </row>
    <row r="31" spans="1:9" ht="15" customHeight="1">
      <c r="A31" s="10" t="s">
        <v>11</v>
      </c>
      <c r="B31" s="28">
        <v>3.2000000000000001E-2</v>
      </c>
      <c r="C31" s="28">
        <v>3.32E-2</v>
      </c>
    </row>
    <row r="32" spans="1:9" ht="15" customHeight="1">
      <c r="A32" s="10" t="s">
        <v>12</v>
      </c>
      <c r="B32" s="28">
        <v>3.7999999999999999E-2</v>
      </c>
      <c r="C32" s="28">
        <v>4.0000000000000008E-2</v>
      </c>
    </row>
    <row r="33" spans="1:9" ht="15" customHeight="1">
      <c r="A33" s="10" t="s">
        <v>13</v>
      </c>
      <c r="B33" s="28">
        <v>3.85E-2</v>
      </c>
      <c r="C33" s="28">
        <v>3.7600000000000001E-2</v>
      </c>
    </row>
    <row r="34" spans="1:9" ht="15" customHeight="1">
      <c r="A34" s="1" t="s">
        <v>14</v>
      </c>
      <c r="B34" s="28">
        <v>3.4966666666666667E-2</v>
      </c>
      <c r="C34" s="28">
        <v>0.03</v>
      </c>
    </row>
    <row r="36" spans="1:9" ht="15" customHeight="1">
      <c r="A36" s="34" t="s">
        <v>77</v>
      </c>
      <c r="B36" s="35"/>
      <c r="C36" s="35"/>
      <c r="D36" s="35"/>
      <c r="E36" s="35"/>
      <c r="F36" s="35"/>
      <c r="G36" s="35"/>
      <c r="H36" s="35"/>
      <c r="I36" s="35"/>
    </row>
    <row r="38" spans="1:9" ht="15" customHeight="1">
      <c r="A38" s="1"/>
      <c r="B38" s="1">
        <v>2015</v>
      </c>
      <c r="C38" s="13">
        <v>2014</v>
      </c>
    </row>
    <row r="39" spans="1:9" ht="15" customHeight="1">
      <c r="A39" s="10" t="s">
        <v>2</v>
      </c>
      <c r="B39" s="27">
        <v>14.24</v>
      </c>
      <c r="C39" s="27">
        <v>11.7</v>
      </c>
    </row>
    <row r="40" spans="1:9" ht="15" customHeight="1">
      <c r="A40" s="10" t="s">
        <v>3</v>
      </c>
      <c r="B40" s="27">
        <v>7</v>
      </c>
      <c r="C40" s="27">
        <v>6.1</v>
      </c>
    </row>
    <row r="41" spans="1:9" ht="15" customHeight="1">
      <c r="A41" s="10" t="s">
        <v>4</v>
      </c>
      <c r="B41" s="27">
        <v>9.8000000000000007</v>
      </c>
      <c r="C41" s="27">
        <v>13.34</v>
      </c>
    </row>
    <row r="42" spans="1:9" ht="15" customHeight="1">
      <c r="A42" s="10" t="s">
        <v>5</v>
      </c>
      <c r="B42" s="27">
        <v>13.94</v>
      </c>
      <c r="C42" s="27">
        <v>12.4</v>
      </c>
    </row>
    <row r="43" spans="1:9" ht="15" customHeight="1">
      <c r="A43" s="10" t="s">
        <v>6</v>
      </c>
      <c r="B43" s="27">
        <v>16.39</v>
      </c>
      <c r="C43" s="27">
        <v>16.52</v>
      </c>
    </row>
    <row r="44" spans="1:9" ht="15" customHeight="1">
      <c r="A44" s="10" t="s">
        <v>7</v>
      </c>
      <c r="B44" s="27">
        <v>16.100000000000001</v>
      </c>
      <c r="C44" s="27">
        <v>17.7</v>
      </c>
    </row>
    <row r="45" spans="1:9" ht="15" customHeight="1">
      <c r="A45" s="10" t="s">
        <v>8</v>
      </c>
      <c r="B45" s="27">
        <v>9.6999999999999993</v>
      </c>
      <c r="C45" s="27">
        <v>8.89</v>
      </c>
    </row>
    <row r="46" spans="1:9" ht="15" customHeight="1">
      <c r="A46" s="10" t="s">
        <v>9</v>
      </c>
      <c r="B46" s="27">
        <v>12.51</v>
      </c>
      <c r="C46" s="27">
        <v>14.22</v>
      </c>
    </row>
    <row r="47" spans="1:9" ht="15" customHeight="1">
      <c r="A47" s="10" t="s">
        <v>10</v>
      </c>
      <c r="B47" s="27">
        <v>13</v>
      </c>
      <c r="C47" s="27">
        <v>13.2</v>
      </c>
    </row>
    <row r="48" spans="1:9" ht="15" customHeight="1">
      <c r="A48" s="10" t="s">
        <v>11</v>
      </c>
      <c r="B48" s="27">
        <v>14.9</v>
      </c>
      <c r="C48" s="27">
        <v>20.399999999999999</v>
      </c>
    </row>
    <row r="49" spans="1:3" ht="15" customHeight="1">
      <c r="A49" s="10" t="s">
        <v>12</v>
      </c>
      <c r="B49" s="27">
        <v>12.3</v>
      </c>
      <c r="C49" s="27">
        <v>13.6</v>
      </c>
    </row>
    <row r="50" spans="1:3" ht="15" customHeight="1">
      <c r="A50" s="10" t="s">
        <v>13</v>
      </c>
      <c r="B50" s="27">
        <v>16.43</v>
      </c>
      <c r="C50" s="27">
        <v>16.059999999999999</v>
      </c>
    </row>
    <row r="51" spans="1:3" ht="15" customHeight="1">
      <c r="A51" s="1" t="s">
        <v>14</v>
      </c>
      <c r="B51" s="27">
        <v>13.025833333333331</v>
      </c>
      <c r="C51" s="27">
        <v>6.1</v>
      </c>
    </row>
  </sheetData>
  <sheetProtection algorithmName="SHA-512" hashValue="EVJNTdszaKkj4ogbhLOsgwFx4L4xC6hA5zB3DD8HWuEL6CLENYAxoaRWTLjYSZwld4jos9C0eKDLNIvWv+cj+w==" saltValue="wi2etB1OZhRKPCfzIf3eyw==" spinCount="100000" sheet="1" objects="1" scenarios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CF270BE517CC34EA3E00D39CE1BF3CA" ma:contentTypeVersion="18" ma:contentTypeDescription="Een nieuw document maken." ma:contentTypeScope="" ma:versionID="b45d058caeeba64edc383ad7f59120ed">
  <xsd:schema xmlns:xsd="http://www.w3.org/2001/XMLSchema" xmlns:xs="http://www.w3.org/2001/XMLSchema" xmlns:p="http://schemas.microsoft.com/office/2006/metadata/properties" xmlns:ns2="def21fc3-8613-4a41-958d-138122f9ddc4" xmlns:ns3="9fb7c7dd-c586-4bde-a2ef-823da4d37ed0" targetNamespace="http://schemas.microsoft.com/office/2006/metadata/properties" ma:root="true" ma:fieldsID="8620230910d75825232c6c7712756fd1" ns2:_="" ns3:_="">
    <xsd:import namespace="def21fc3-8613-4a41-958d-138122f9ddc4"/>
    <xsd:import namespace="9fb7c7dd-c586-4bde-a2ef-823da4d37ed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f21fc3-8613-4a41-958d-138122f9ddc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Afbeeldingtags" ma:readOnly="false" ma:fieldId="{5cf76f15-5ced-4ddc-b409-7134ff3c332f}" ma:taxonomyMulti="true" ma:sspId="5b715fbe-485c-4eb8-9b4b-38c8de2fe21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b7c7dd-c586-4bde-a2ef-823da4d37ed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2f6e8f20-faec-4aa6-8334-2d7c9119debf}" ma:internalName="TaxCatchAll" ma:showField="CatchAllData" ma:web="9fb7c7dd-c586-4bde-a2ef-823da4d37ed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fb7c7dd-c586-4bde-a2ef-823da4d37ed0">
      <Value>1</Value>
    </TaxCatchAll>
    <lcf76f155ced4ddcb4097134ff3c332f xmlns="def21fc3-8613-4a41-958d-138122f9ddc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14CE2F5-332D-41EE-8765-73211BC969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1AF65C7-47DA-4897-8125-F98A194015E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ef21fc3-8613-4a41-958d-138122f9ddc4"/>
    <ds:schemaRef ds:uri="9fb7c7dd-c586-4bde-a2ef-823da4d37ed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2DE22D6-B7E5-463A-8078-41187D6BB6B2}">
  <ds:schemaRefs>
    <ds:schemaRef ds:uri="9fb7c7dd-c586-4bde-a2ef-823da4d37ed0"/>
    <ds:schemaRef ds:uri="http://schemas.openxmlformats.org/package/2006/metadata/core-properties"/>
    <ds:schemaRef ds:uri="http://schemas.microsoft.com/office/2006/metadata/properties"/>
    <ds:schemaRef ds:uri="def21fc3-8613-4a41-958d-138122f9ddc4"/>
    <ds:schemaRef ds:uri="http://purl.org/dc/dcmitype/"/>
    <ds:schemaRef ds:uri="http://purl.org/dc/elements/1.1/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Werkbladen</vt:lpstr>
      </vt:variant>
      <vt:variant>
        <vt:i4>8</vt:i4>
      </vt:variant>
    </vt:vector>
  </HeadingPairs>
  <TitlesOfParts>
    <vt:vector size="8" baseType="lpstr">
      <vt:lpstr>woord vooraf</vt:lpstr>
      <vt:lpstr>werkgelegenheid</vt:lpstr>
      <vt:lpstr>samenstelling</vt:lpstr>
      <vt:lpstr>in- en uitstroom</vt:lpstr>
      <vt:lpstr>beloning en loonkosten</vt:lpstr>
      <vt:lpstr>opleiding en ontwikkeling</vt:lpstr>
      <vt:lpstr>sociale zekerheid</vt:lpstr>
      <vt:lpstr>ziekteverzuim</vt:lpstr>
    </vt:vector>
  </TitlesOfParts>
  <Company>Panteia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Tom, Mirjam</dc:creator>
  <cp:lastModifiedBy>Marga  Waldekker</cp:lastModifiedBy>
  <cp:lastPrinted>2024-11-11T08:17:09Z</cp:lastPrinted>
  <dcterms:created xsi:type="dcterms:W3CDTF">2016-05-03T10:58:29Z</dcterms:created>
  <dcterms:modified xsi:type="dcterms:W3CDTF">2024-11-11T08:35:20Z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0x010100CCF270BE517CC34EA3E00D39CE1BF3CA</vt:lpwstr>
  </property>
  <property fmtid="{D5CDD505-2E9C-101B-9397-08002B2CF9AE}" pid="3" name="ContentType">
    <vt:lpwstr>Documents</vt:lpwstr>
  </property>
  <property fmtid="{D5CDD505-2E9C-101B-9397-08002B2CF9AE}" pid="4" name="Title">
    <vt:lpwstr/>
  </property>
  <property fmtid="{D5CDD505-2E9C-101B-9397-08002B2CF9AE}" pid="5" name="ProjectName">
    <vt:lpwstr>Personeelsmonitor Provincies 2014</vt:lpwstr>
  </property>
  <property fmtid="{D5CDD505-2E9C-101B-9397-08002B2CF9AE}" pid="6" name="ProjectID">
    <vt:lpwstr>C11140B</vt:lpwstr>
  </property>
  <property fmtid="{D5CDD505-2E9C-101B-9397-08002B2CF9AE}" pid="7" name="DocAuthor">
    <vt:lpwstr/>
  </property>
  <property fmtid="{D5CDD505-2E9C-101B-9397-08002B2CF9AE}" pid="8" name="Type_x0020_Documents">
    <vt:lpwstr/>
  </property>
  <property fmtid="{D5CDD505-2E9C-101B-9397-08002B2CF9AE}" pid="9" name="HummingbirdID">
    <vt:lpwstr/>
  </property>
  <property fmtid="{D5CDD505-2E9C-101B-9397-08002B2CF9AE}" pid="10" name="ClientGroupTaxHTField0">
    <vt:lpwstr>Branche and intermediate organizations|b681d065-8729-4cfa-86fa-0db59e803a0d</vt:lpwstr>
  </property>
  <property fmtid="{D5CDD505-2E9C-101B-9397-08002B2CF9AE}" pid="11" name="ThemeTaxHTField0">
    <vt:lpwstr/>
  </property>
  <property fmtid="{D5CDD505-2E9C-101B-9397-08002B2CF9AE}" pid="12" name="ClientGroup">
    <vt:lpwstr>1;#Branche and intermediate organizations|b681d065-8729-4cfa-86fa-0db59e803a0d</vt:lpwstr>
  </property>
  <property fmtid="{D5CDD505-2E9C-101B-9397-08002B2CF9AE}" pid="13" name="Type Documents">
    <vt:lpwstr/>
  </property>
</Properties>
</file>